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172.16.9.10\zaimu\財政係\19 財政状況資料集\R06\R07.02.03【依頼：212（水）〆】令和４年度財政状況資料集の作成について（２回目再出力後）\提出\"/>
    </mc:Choice>
  </mc:AlternateContent>
  <xr:revisionPtr revIDLastSave="0" documentId="13_ncr:1_{033B832B-2601-47C5-B876-E0B42E1DDEA7}"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AM35" i="10"/>
  <c r="C35" i="10"/>
  <c r="CO34" i="10"/>
  <c r="BW34" i="10"/>
  <c r="U34" i="10"/>
  <c r="U35" i="10" s="1"/>
  <c r="C34" i="10"/>
  <c r="U36" i="10" l="1"/>
  <c r="BE34" i="10" s="1"/>
  <c r="BE35" i="10" s="1"/>
  <c r="BE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<sst xmlns="http://schemas.openxmlformats.org/spreadsheetml/2006/main" count="1088" uniqueCount="603">
  <si>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</si>
  <si>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</si>
  <si>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</si>
  <si>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</si>
  <si>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</si>
  <si>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</si>
  <si>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</si>
  <si>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</si>
  <si>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</si>
  <si>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</si>
  <si>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</si>
  <si>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</si>
  <si>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</si>
  <si>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</si>
  <si>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</si>
  <si>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</si>
  <si>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</si>
  <si>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</si>
  <si>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</si>
  <si>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</si>
  <si>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</si>
  <si>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</si>
  <si>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</si>
  <si>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</si>
  <si>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</si>
  <si>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</si>
  <si>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</si>
  <si>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</si>
  <si>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</si>
  <si>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</si>
  <si>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</si>
  <si>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</si>
  <si>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</si>
  <si>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</si>
  <si>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</si>
  <si>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</si>
  <si>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</si>
  <si>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</si>
  <si>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</si>
  <si>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</si>
  <si>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</si>
  <si>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</si>
  <si>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</si>
  <si>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</si>
  <si>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</si>
  <si>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</si>
  <si>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</si>
  <si>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</si>
  <si>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</si>
  <si>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</si>
  <si>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</si>
  <si>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</si>
  <si>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</si>
  <si>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</si>
  <si>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</si>
  <si>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</si>
  <si>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</si>
  <si>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</si>
  <si>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</si>
  <si>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</si>
  <si>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</si>
  <si>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</si>
  <si>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</si>
  <si>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</si>
  <si>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</si>
  <si>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</si>
  <si>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</si>
  <si>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</si>
  <si>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</si>
  <si>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</si>
  <si>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</si>
  <si>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</si>
  <si>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</si>
  <si>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</si>
  <si>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</si>
  <si>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</si>
  <si>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</si>
  <si>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</si>
  <si>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</si>
  <si>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</si>
  <si>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</si>
  <si>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</si>
  <si>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</si>
  <si>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</si>
  <si>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</si>
  <si>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</si>
  <si>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</si>
  <si>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</si>
  <si>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</si>
  <si>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</si>
  <si>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</si>
  <si>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</si>
  <si>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</si>
  <si>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</si>
  <si>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</si>
  <si>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</si>
  <si>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</si>
  <si>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</si>
  <si>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</si>
  <si>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</si>
  <si>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</si>
  <si>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</si>
  <si>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</si>
  <si>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</si>
  <si>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</si>
  <si>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</si>
  <si>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</si>
  <si>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</si>
  <si>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</si>
  <si>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</si>
  <si>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</si>
  <si>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</si>
  <si>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</si>
  <si>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</si>
  <si>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</si>
  <si>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</si>
  <si>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</si>
  <si>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</si>
  <si>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</si>
  <si>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</si>
  <si>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</si>
  <si>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</si>
  <si>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</si>
  <si>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</si>
  <si>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</si>
  <si>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</si>
  <si>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</si>
  <si>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</si>
  <si>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</si>
  <si>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</si>
  <si>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</si>
  <si>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</si>
  <si>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</si>
  <si>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</si>
  <si>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</si>
  <si>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</si>
  <si>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</si>
  <si>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</si>
  <si>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</si>
  <si>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</si>
  <si>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</si>
  <si>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</si>
  <si>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</si>
  <si>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</si>
  <si>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</si>
  <si>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</si>
  <si>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</si>
  <si>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</si>
  <si>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</si>
  <si>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</si>
  <si>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</si>
  <si>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</si>
  <si>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</si>
  <si>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</si>
  <si>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</si>
  <si>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</si>
  <si>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</si>
  <si>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</si>
  <si>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</si>
  <si>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</si>
  <si>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</si>
  <si>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</si>
  <si>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</si>
  <si>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</si>
  <si>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</si>
  <si>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</si>
  <si>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</si>
  <si>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</si>
  <si>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</si>
  <si>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</si>
  <si>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</si>
  <si>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</si>
  <si>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</si>
  <si>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</si>
  <si>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</si>
  <si>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</si>
  <si>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</si>
  <si>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</si>
  <si>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</si>
  <si>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</si>
  <si>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</si>
  <si>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</si>
  <si>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</si>
  <si>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</si>
  <si>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</si>
  <si>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</si>
  <si>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</si>
  <si>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</si>
  <si>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</si>
  <si>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</si>
  <si>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</si>
  <si>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</si>
  <si>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</si>
  <si>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</si>
  <si>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</si>
  <si>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</si>
  <si>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</si>
  <si>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</si>
  <si>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</si>
  <si>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</si>
  <si>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</si>
  <si>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</si>
  <si>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</si>
  <si>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</si>
  <si>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</si>
  <si>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</si>
  <si>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</si>
  <si>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</si>
  <si>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</si>
  <si>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</si>
  <si>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</si>
  <si>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</si>
  <si>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</si>
  <si>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</si>
  <si>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</si>
  <si>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</si>
  <si>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</si>
  <si>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</si>
  <si>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</si>
  <si>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北海道羽幌町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</si>
  <si>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</si>
  <si>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</si>
  <si>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</si>
  <si>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</si>
  <si>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</si>
  <si>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</si>
  <si>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</si>
  <si>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</si>
  <si>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</si>
  <si>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</si>
  <si>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</si>
  <si>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</si>
  <si>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</si>
  <si>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</si>
  <si>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</si>
  <si>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</si>
  <si>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</si>
  <si>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</si>
  <si>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</si>
  <si>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</si>
  <si>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</si>
  <si>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</si>
  <si>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</si>
  <si>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</si>
  <si>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</si>
  <si>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</si>
  <si>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</si>
  <si>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</si>
  <si>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</si>
  <si>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</si>
  <si>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</si>
  <si>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</si>
  <si>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</si>
  <si>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</si>
  <si>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</si>
  <si>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</si>
  <si>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</si>
  <si>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</si>
  <si>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</si>
  <si>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</si>
  <si>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</si>
  <si>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</si>
  <si>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</si>
  <si>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</si>
  <si>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</si>
  <si>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</si>
  <si>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</si>
  <si>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</si>
  <si>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</si>
  <si>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</si>
  <si>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</si>
  <si>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</si>
  <si>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</si>
  <si>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</si>
  <si>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</si>
  <si>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</si>
  <si>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</si>
  <si>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</si>
  <si>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</si>
  <si>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</si>
  <si>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</si>
  <si>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</si>
  <si>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</si>
  <si>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</si>
  <si>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</si>
  <si>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</si>
  <si>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</si>
  <si>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</si>
  <si>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</si>
  <si>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</si>
  <si>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</si>
  <si>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</si>
  <si>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</si>
  <si>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</si>
  <si>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</si>
  <si>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</si>
  <si>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</si>
  <si>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</si>
  <si>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</si>
  <si>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</si>
  <si>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</si>
  <si>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</si>
  <si>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</si>
  <si>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</si>
  <si>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</si>
  <si>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</si>
  <si>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</si>
  <si>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</si>
  <si>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</si>
  <si>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</si>
  <si>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</si>
  <si>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</si>
  <si>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</si>
  <si>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</si>
  <si>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</si>
  <si>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</si>
  <si>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</si>
  <si>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</si>
  <si>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</si>
  <si>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</si>
  <si>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</si>
  <si>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</si>
  <si>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</si>
  <si>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</si>
  <si>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</si>
  <si>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</si>
  <si>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</si>
  <si>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</si>
  <si>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</si>
  <si>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</si>
  <si>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</si>
  <si>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</si>
  <si>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</si>
  <si>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</si>
  <si>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</si>
  <si>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</si>
  <si>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</si>
  <si>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</si>
  <si>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</si>
  <si>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</si>
  <si>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</si>
  <si>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</si>
  <si>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</si>
  <si>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</si>
  <si>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</si>
  <si>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</si>
  <si>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</si>
  <si>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</si>
  <si>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港湾整備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</si>
  <si>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</si>
  <si>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</si>
  <si>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</si>
  <si>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</si>
  <si>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</si>
  <si>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</si>
  <si>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</si>
  <si>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</si>
  <si>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</si>
  <si>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</si>
  <si>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</si>
  <si>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</si>
  <si>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</si>
  <si>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</si>
  <si>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</si>
  <si>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</si>
  <si>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</si>
  <si>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</si>
  <si>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</si>
  <si>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</si>
  <si>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</si>
  <si>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</si>
  <si>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北海道羽幌町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</si>
  <si>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</si>
  <si>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</si>
  <si>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</si>
  <si>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</si>
  <si>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</si>
  <si>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</si>
  <si>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</si>
  <si>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</si>
  <si>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</si>
  <si>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</si>
  <si>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</si>
  <si>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</si>
  <si>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</si>
  <si>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</si>
  <si>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</si>
  <si>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</si>
  <si>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</si>
  <si>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</si>
  <si>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</si>
  <si>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羽幌町一般会計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</si>
  <si>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</si>
  <si>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</si>
  <si>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</si>
  <si>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</si>
  <si>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</si>
  <si>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</si>
  <si>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</si>
  <si>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</si>
  <si>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</si>
  <si>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</si>
  <si>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</si>
  <si>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</si>
  <si>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</si>
  <si>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</si>
  <si>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羽幌町国民健康保険事業特別会計</t>
    <phoneticPr fontId="5"/>
  </si>
  <si>
    <t>羽幌町介護保険事業特別会計</t>
    <phoneticPr fontId="5"/>
  </si>
  <si>
    <t>羽幌町後期高齢者医療特別会計</t>
    <phoneticPr fontId="5"/>
  </si>
  <si>
    <t>羽幌町水道事業会計</t>
    <phoneticPr fontId="5"/>
  </si>
  <si>
    <t>法適用企業</t>
    <phoneticPr fontId="5"/>
  </si>
  <si>
    <t>羽幌町簡易水道事業特別会計</t>
    <phoneticPr fontId="5"/>
  </si>
  <si>
    <t>法非適用企業</t>
    <phoneticPr fontId="5"/>
  </si>
  <si>
    <t>羽幌町下水道事業特別会計</t>
    <phoneticPr fontId="5"/>
  </si>
  <si>
    <t>法非適用企業</t>
    <phoneticPr fontId="5"/>
  </si>
  <si>
    <t>羽幌町港湾上屋事業特別会計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</si>
  <si>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</si>
  <si>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</si>
  <si>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</si>
  <si>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</si>
  <si>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</si>
  <si>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</si>
  <si>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</si>
  <si>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</si>
  <si>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</si>
  <si>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</si>
  <si>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</si>
  <si>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</si>
  <si>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</si>
  <si>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</si>
  <si>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</si>
  <si>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</si>
  <si>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</si>
  <si>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</si>
  <si>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</si>
  <si>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</si>
  <si>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</si>
  <si>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</si>
  <si>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</si>
  <si>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</si>
  <si>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</si>
  <si>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</si>
  <si>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</si>
  <si>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</si>
  <si>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</si>
  <si>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</si>
  <si>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</si>
  <si>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</si>
  <si>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</si>
  <si>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</si>
  <si>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</si>
  <si>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</si>
  <si>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</si>
  <si>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</si>
  <si>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</si>
  <si>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</si>
  <si>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</si>
  <si>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</si>
  <si>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</si>
  <si>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</si>
  <si>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</si>
  <si>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</si>
  <si>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</si>
  <si>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</si>
  <si>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</si>
  <si>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</si>
  <si>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</si>
  <si>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</si>
  <si>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</si>
  <si>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</si>
  <si>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</si>
  <si>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</si>
  <si>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</si>
  <si>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</si>
  <si>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</si>
  <si>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羽幌町下水道事業特別会計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</si>
  <si>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</si>
  <si>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</si>
  <si>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羽幌町介護保険事業特別会計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</si>
  <si>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</si>
  <si>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羽幌町港湾上屋事業特別会計</t>
    <phoneticPr fontId="5"/>
  </si>
  <si>
    <t>(Ｆ)</t>
    <phoneticPr fontId="5"/>
  </si>
  <si>
    <t>羽幌町簡易水道事業特別会計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</si>
  <si>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</si>
  <si>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</si>
  <si>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</si>
  <si>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</si>
  <si>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</si>
  <si>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</si>
  <si>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</si>
  <si>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</si>
  <si>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</si>
  <si>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</si>
  <si>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</si>
  <si>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</si>
  <si>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</si>
  <si>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</si>
  <si>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</si>
  <si>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</si>
  <si>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</si>
  <si>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</si>
  <si>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</si>
  <si>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</si>
  <si>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</si>
  <si>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</si>
  <si>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</si>
  <si>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</si>
  <si>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</si>
  <si>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</si>
  <si>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</si>
  <si>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</si>
  <si>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</si>
  <si>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</si>
  <si>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</si>
  <si>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</si>
  <si>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</si>
  <si>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</si>
  <si>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</si>
  <si>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</si>
  <si>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</si>
  <si>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</si>
  <si>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</si>
  <si>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</si>
  <si>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</si>
  <si>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</si>
  <si>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</si>
  <si>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</si>
  <si>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</si>
  <si>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</si>
  <si>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</si>
  <si>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</si>
  <si>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</si>
  <si>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</si>
  <si>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</si>
  <si>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</si>
  <si>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</si>
  <si>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</si>
  <si>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</si>
  <si>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</si>
  <si>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</si>
  <si>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</si>
  <si>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</si>
  <si>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</si>
  <si>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</si>
  <si>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</si>
  <si>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</si>
  <si>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</si>
  <si>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</si>
  <si>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</si>
  <si>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</si>
  <si>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</si>
  <si>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</si>
  <si>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</si>
  <si>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</si>
  <si>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</si>
  <si>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</si>
  <si>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</si>
  <si>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</si>
  <si>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</si>
  <si>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</si>
  <si>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</si>
  <si>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</si>
  <si>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</si>
  <si>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</si>
  <si>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</si>
  <si>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</si>
  <si>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2.17</t>
  </si>
  <si>
    <t>▲ 0.63</t>
  </si>
  <si>
    <t>羽幌町水道事業会計</t>
  </si>
  <si>
    <t>羽幌町一般会計</t>
  </si>
  <si>
    <t>羽幌町介護保険事業特別会計</t>
  </si>
  <si>
    <t>羽幌町後期高齢者医療特別会計</t>
  </si>
  <si>
    <t>羽幌町下水道事業特別会計</t>
  </si>
  <si>
    <t>羽幌町簡易水道事業特別会計</t>
  </si>
  <si>
    <t>羽幌町国民健康保険事業特別会計</t>
  </si>
  <si>
    <t>羽幌町港湾上屋事業特別会計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</si>
  <si>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</si>
  <si>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</si>
  <si>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</si>
  <si>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</si>
  <si>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</si>
  <si>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</si>
  <si>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</si>
  <si>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</si>
  <si>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</si>
  <si>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羽幌町外２町村衛生施設組合</t>
    <rPh sb="0" eb="3">
      <t>ハボロチョウ</t>
    </rPh>
    <rPh sb="3" eb="4">
      <t>ホカ</t>
    </rPh>
    <rPh sb="5" eb="7">
      <t>チョウソン</t>
    </rPh>
    <rPh sb="7" eb="13">
      <t>エイセイシセツクミアイ</t>
    </rPh>
    <phoneticPr fontId="2"/>
  </si>
  <si>
    <t>北留萌消防組合</t>
    <rPh sb="0" eb="7">
      <t>キタルモイショウボウクミアイ</t>
    </rPh>
    <phoneticPr fontId="2"/>
  </si>
  <si>
    <t>羽幌町地域福祉基金</t>
    <rPh sb="0" eb="3">
      <t>ハボロチョウ</t>
    </rPh>
    <rPh sb="3" eb="5">
      <t>チイキ</t>
    </rPh>
    <rPh sb="5" eb="7">
      <t>フクシ</t>
    </rPh>
    <rPh sb="7" eb="9">
      <t>キキン</t>
    </rPh>
    <phoneticPr fontId="5"/>
  </si>
  <si>
    <t>羽幌町教育施設整備基金</t>
    <rPh sb="0" eb="3">
      <t>ハボロチョウ</t>
    </rPh>
    <rPh sb="3" eb="7">
      <t>キョウイクシセツ</t>
    </rPh>
    <rPh sb="7" eb="11">
      <t>セイビキキン</t>
    </rPh>
    <phoneticPr fontId="2"/>
  </si>
  <si>
    <t>羽幌町役場庁舎等整備基金</t>
    <rPh sb="0" eb="3">
      <t>ハボロチョウ</t>
    </rPh>
    <rPh sb="3" eb="7">
      <t>ヤクバチョウシャ</t>
    </rPh>
    <rPh sb="7" eb="8">
      <t>トウ</t>
    </rPh>
    <rPh sb="8" eb="12">
      <t>セイビキキン</t>
    </rPh>
    <phoneticPr fontId="2"/>
  </si>
  <si>
    <t>羽幌町まちづくり事業基金</t>
    <rPh sb="0" eb="3">
      <t>ハボロチョウ</t>
    </rPh>
    <rPh sb="8" eb="12">
      <t>ジギョウキキン</t>
    </rPh>
    <phoneticPr fontId="2"/>
  </si>
  <si>
    <t>羽幌町営住宅等整備基金</t>
    <rPh sb="0" eb="2">
      <t>ハボロ</t>
    </rPh>
    <rPh sb="2" eb="4">
      <t>チョウエイ</t>
    </rPh>
    <rPh sb="4" eb="6">
      <t>ジュウタク</t>
    </rPh>
    <rPh sb="6" eb="7">
      <t>トウ</t>
    </rPh>
    <rPh sb="7" eb="9">
      <t>セイビ</t>
    </rPh>
    <rPh sb="9" eb="11">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</si>
  <si>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</si>
  <si>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</si>
  <si>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公債費の償還が進んでいることで将来負担比率の数値はありませんでしたが、今後は老朽化した施設の建替えや大規模改修を予定しているため、将来負担比率の上昇を想定しています。
　このため、引き続き事務事業の見直しを進め、歳入の確保と歳出の削減に努めます。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</si>
  <si>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</si>
  <si>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</si>
  <si>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</si>
  <si>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</si>
  <si>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</si>
  <si>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</si>
  <si>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実質公債費比率は類似団体平均値を0.1％上回っていますが、数値としては低い水準で推移し、適正な状況を維持しています。
　これまでの財政運営に係る基本方針として、交付税補填の無い地方債の発行を最小限に留めてきたことで適正な状況が維持できているものと思われるため、今後もこれまで以上に公債費の縮減に努めます。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</si>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</sst>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B65D96D-534B-4B25-8EFE-535AAC71988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607C-4D56-867B-CCC11F5374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113448</c:v>
                </c:pt>
                <c:pt idx="1">
                  <c:v>124981</c:v>
                </c:pt>
                <c:pt idx="2">
                  <c:v>117711</c:v>
                </c:pt>
                <c:pt idx="3">
                  <c:v>139359</c:v>
                </c:pt>
                <c:pt idx="4">
                  <c:v>105360</c:v>
                </c:pt>
              </c:numCache>
            </c:numRef>
          </c:val>
          <c:smooth val="0"/>
          <c:extLst>
            <c:ext xmlns:c16="http://schemas.microsoft.com/office/drawing/2014/chart" uri="{C3380CC4-5D6E-409C-BE32-E72D297353CC}">
              <c16:uniqueId val="{00000001-607C-4D56-867B-CCC11F5374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0.76</c:v>
                </c:pt>
                <c:pt idx="1">
                  <c:v>0.8</c:v>
                </c:pt>
                <c:pt idx="2">
                  <c:v>0.27</c:v>
                </c:pt>
                <c:pt idx="3">
                  <c:v>4.62</c:v>
                </c:pt>
                <c:pt idx="4">
                  <c:v>5.63</c:v>
                </c:pt>
              </c:numCache>
            </c:numRef>
          </c:val>
          <c:extLst>
            <c:ext xmlns:c16="http://schemas.microsoft.com/office/drawing/2014/chart" uri="{C3380CC4-5D6E-409C-BE32-E72D297353CC}">
              <c16:uniqueId val="{00000000-69D1-41EA-AF4F-41A6CE5DA6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40.549999999999997</c:v>
                </c:pt>
                <c:pt idx="1">
                  <c:v>41.07</c:v>
                </c:pt>
                <c:pt idx="2">
                  <c:v>39.81</c:v>
                </c:pt>
                <c:pt idx="3">
                  <c:v>37.54</c:v>
                </c:pt>
                <c:pt idx="4">
                  <c:v>38.700000000000003</c:v>
                </c:pt>
              </c:numCache>
            </c:numRef>
          </c:val>
          <c:extLst>
            <c:ext xmlns:c16="http://schemas.microsoft.com/office/drawing/2014/chart" uri="{C3380CC4-5D6E-409C-BE32-E72D297353CC}">
              <c16:uniqueId val="{00000001-69D1-41EA-AF4F-41A6CE5DA6B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-2.17</c:v>
                </c:pt>
                <c:pt idx="1">
                  <c:v>0.48</c:v>
                </c:pt>
                <c:pt idx="2">
                  <c:v>-0.63</c:v>
                </c:pt>
                <c:pt idx="3">
                  <c:v>4.5</c:v>
                </c:pt>
                <c:pt idx="4">
                  <c:v>0.86</c:v>
                </c:pt>
              </c:numCache>
            </c:numRef>
          </c:val>
          <c:smooth val="0"/>
          <c:extLst>
            <c:ext xmlns:c16="http://schemas.microsoft.com/office/drawing/2014/chart" uri="{C3380CC4-5D6E-409C-BE32-E72D297353CC}">
              <c16:uniqueId val="{00000002-69D1-41EA-AF4F-41A6CE5DA6B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62E-4439-8371-BEAF555514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2E-4439-8371-BEAF555514F3}"/>
            </c:ext>
          </c:extLst>
        </c:ser>
        <c:ser>
          <c:idx val="2"/>
          <c:order val="2"/>
          <c:tx>
            <c:strRef>
              <c:f>データシート!$A$29</c:f>
              <c:strCache>
                <c:ptCount val="1"/>
                <c:pt idx="0">
                  <c:v>羽幌町港湾上屋事業特別会計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62E-4439-8371-BEAF555514F3}"/>
            </c:ext>
          </c:extLst>
        </c:ser>
        <c:ser>
          <c:idx val="3"/>
          <c:order val="3"/>
          <c:tx>
            <c:strRef>
              <c:f>データシート!$A$30</c:f>
              <c:strCache>
                <c:ptCount val="1"/>
                <c:pt idx="0">
                  <c:v>羽幌町国民健康保険事業特別会計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0.24</c:v>
                </c:pt>
                <c:pt idx="4">
                  <c:v>#N/A</c:v>
                </c:pt>
                <c:pt idx="5">
                  <c:v>0</c:v>
                </c:pt>
                <c:pt idx="6">
                  <c:v>#N/A</c:v>
                </c:pt>
                <c:pt idx="7">
                  <c:v>0</c:v>
                </c:pt>
                <c:pt idx="8">
                  <c:v>#N/A</c:v>
                </c:pt>
                <c:pt idx="9">
                  <c:v>0</c:v>
                </c:pt>
              </c:numCache>
            </c:numRef>
          </c:val>
          <c:extLst>
            <c:ext xmlns:c16="http://schemas.microsoft.com/office/drawing/2014/chart" uri="{C3380CC4-5D6E-409C-BE32-E72D297353CC}">
              <c16:uniqueId val="{00000003-F62E-4439-8371-BEAF555514F3}"/>
            </c:ext>
          </c:extLst>
        </c:ser>
        <c:ser>
          <c:idx val="4"/>
          <c:order val="4"/>
          <c:tx>
            <c:strRef>
              <c:f>データシート!$A$31</c:f>
              <c:strCache>
                <c:ptCount val="1"/>
                <c:pt idx="0">
                  <c:v>羽幌町簡易水道事業特別会計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62E-4439-8371-BEAF555514F3}"/>
            </c:ext>
          </c:extLst>
        </c:ser>
        <c:ser>
          <c:idx val="5"/>
          <c:order val="5"/>
          <c:tx>
            <c:strRef>
              <c:f>データシート!$A$32</c:f>
              <c:strCache>
                <c:ptCount val="1"/>
                <c:pt idx="0">
                  <c:v>羽幌町下水道事業特別会計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F62E-4439-8371-BEAF555514F3}"/>
            </c:ext>
          </c:extLst>
        </c:ser>
        <c:ser>
          <c:idx val="6"/>
          <c:order val="6"/>
          <c:tx>
            <c:strRef>
              <c:f>データシート!$A$33</c:f>
              <c:strCache>
                <c:ptCount val="1"/>
                <c:pt idx="0">
                  <c:v>羽幌町後期高齢者医療特別会計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6-F62E-4439-8371-BEAF555514F3}"/>
            </c:ext>
          </c:extLst>
        </c:ser>
        <c:ser>
          <c:idx val="7"/>
          <c:order val="7"/>
          <c:tx>
            <c:strRef>
              <c:f>データシート!$A$34</c:f>
              <c:strCache>
                <c:ptCount val="1"/>
                <c:pt idx="0">
                  <c:v>羽幌町介護保険事業特別会計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c:v>
                </c:pt>
                <c:pt idx="2">
                  <c:v>#N/A</c:v>
                </c:pt>
                <c:pt idx="3">
                  <c:v>0.25</c:v>
                </c:pt>
                <c:pt idx="4">
                  <c:v>#N/A</c:v>
                </c:pt>
                <c:pt idx="5">
                  <c:v>0.21</c:v>
                </c:pt>
                <c:pt idx="6">
                  <c:v>#N/A</c:v>
                </c:pt>
                <c:pt idx="7">
                  <c:v>1.22</c:v>
                </c:pt>
                <c:pt idx="8">
                  <c:v>#N/A</c:v>
                </c:pt>
                <c:pt idx="9">
                  <c:v>1.18</c:v>
                </c:pt>
              </c:numCache>
            </c:numRef>
          </c:val>
          <c:extLst>
            <c:ext xmlns:c16="http://schemas.microsoft.com/office/drawing/2014/chart" uri="{C3380CC4-5D6E-409C-BE32-E72D297353CC}">
              <c16:uniqueId val="{00000007-F62E-4439-8371-BEAF555514F3}"/>
            </c:ext>
          </c:extLst>
        </c:ser>
        <c:ser>
          <c:idx val="8"/>
          <c:order val="8"/>
          <c:tx>
            <c:strRef>
              <c:f>データシート!$A$35</c:f>
              <c:strCache>
                <c:ptCount val="1"/>
                <c:pt idx="0">
                  <c:v>羽幌町一般会計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0.75</c:v>
                </c:pt>
                <c:pt idx="2">
                  <c:v>#N/A</c:v>
                </c:pt>
                <c:pt idx="3">
                  <c:v>0.8</c:v>
                </c:pt>
                <c:pt idx="4">
                  <c:v>#N/A</c:v>
                </c:pt>
                <c:pt idx="5">
                  <c:v>0.26</c:v>
                </c:pt>
                <c:pt idx="6">
                  <c:v>#N/A</c:v>
                </c:pt>
                <c:pt idx="7">
                  <c:v>4.62</c:v>
                </c:pt>
                <c:pt idx="8">
                  <c:v>#N/A</c:v>
                </c:pt>
                <c:pt idx="9">
                  <c:v>5.62</c:v>
                </c:pt>
              </c:numCache>
            </c:numRef>
          </c:val>
          <c:extLst>
            <c:ext xmlns:c16="http://schemas.microsoft.com/office/drawing/2014/chart" uri="{C3380CC4-5D6E-409C-BE32-E72D297353CC}">
              <c16:uniqueId val="{00000008-F62E-4439-8371-BEAF555514F3}"/>
            </c:ext>
          </c:extLst>
        </c:ser>
        <c:ser>
          <c:idx val="9"/>
          <c:order val="9"/>
          <c:tx>
            <c:strRef>
              <c:f>データシート!$A$36</c:f>
              <c:strCache>
                <c:ptCount val="1"/>
                <c:pt idx="0">
                  <c:v>羽幌町水道事業会計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7.99</c:v>
                </c:pt>
                <c:pt idx="2">
                  <c:v>#N/A</c:v>
                </c:pt>
                <c:pt idx="3">
                  <c:v>7.96</c:v>
                </c:pt>
                <c:pt idx="4">
                  <c:v>#N/A</c:v>
                </c:pt>
                <c:pt idx="5">
                  <c:v>7.14</c:v>
                </c:pt>
                <c:pt idx="6">
                  <c:v>#N/A</c:v>
                </c:pt>
                <c:pt idx="7">
                  <c:v>6.06</c:v>
                </c:pt>
                <c:pt idx="8">
                  <c:v>#N/A</c:v>
                </c:pt>
                <c:pt idx="9">
                  <c:v>6.01</c:v>
                </c:pt>
              </c:numCache>
            </c:numRef>
          </c:val>
          <c:extLst>
            <c:ext xmlns:c16="http://schemas.microsoft.com/office/drawing/2014/chart" uri="{C3380CC4-5D6E-409C-BE32-E72D297353CC}">
              <c16:uniqueId val="{00000009-F62E-4439-8371-BEAF555514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848</c:v>
                </c:pt>
                <c:pt idx="5">
                  <c:v>824</c:v>
                </c:pt>
                <c:pt idx="8">
                  <c:v>822</c:v>
                </c:pt>
                <c:pt idx="11">
                  <c:v>808</c:v>
                </c:pt>
                <c:pt idx="14">
                  <c:v>769</c:v>
                </c:pt>
              </c:numCache>
            </c:numRef>
          </c:val>
          <c:extLst>
            <c:ext xmlns:c16="http://schemas.microsoft.com/office/drawing/2014/chart" uri="{C3380CC4-5D6E-409C-BE32-E72D297353CC}">
              <c16:uniqueId val="{00000000-19D4-420A-A561-453EAC7169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9D4-420A-A561-453EAC7169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4</c:v>
                </c:pt>
                <c:pt idx="6">
                  <c:v>3</c:v>
                </c:pt>
                <c:pt idx="9">
                  <c:v>3</c:v>
                </c:pt>
                <c:pt idx="12">
                  <c:v>2</c:v>
                </c:pt>
              </c:numCache>
            </c:numRef>
          </c:val>
          <c:extLst>
            <c:ext xmlns:c16="http://schemas.microsoft.com/office/drawing/2014/chart" uri="{C3380CC4-5D6E-409C-BE32-E72D297353CC}">
              <c16:uniqueId val="{00000002-19D4-420A-A561-453EAC7169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28</c:v>
                </c:pt>
                <c:pt idx="3">
                  <c:v>14</c:v>
                </c:pt>
                <c:pt idx="6">
                  <c:v>14</c:v>
                </c:pt>
                <c:pt idx="9">
                  <c:v>11</c:v>
                </c:pt>
                <c:pt idx="12">
                  <c:v>5</c:v>
                </c:pt>
              </c:numCache>
            </c:numRef>
          </c:val>
          <c:extLst>
            <c:ext xmlns:c16="http://schemas.microsoft.com/office/drawing/2014/chart" uri="{C3380CC4-5D6E-409C-BE32-E72D297353CC}">
              <c16:uniqueId val="{00000003-19D4-420A-A561-453EAC7169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298</c:v>
                </c:pt>
                <c:pt idx="3">
                  <c:v>291</c:v>
                </c:pt>
                <c:pt idx="6">
                  <c:v>283</c:v>
                </c:pt>
                <c:pt idx="9">
                  <c:v>273</c:v>
                </c:pt>
                <c:pt idx="12">
                  <c:v>244</c:v>
                </c:pt>
              </c:numCache>
            </c:numRef>
          </c:val>
          <c:extLst>
            <c:ext xmlns:c16="http://schemas.microsoft.com/office/drawing/2014/chart" uri="{C3380CC4-5D6E-409C-BE32-E72D297353CC}">
              <c16:uniqueId val="{00000004-19D4-420A-A561-453EAC7169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D4-420A-A561-453EAC7169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D4-420A-A561-453EAC7169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836</c:v>
                </c:pt>
                <c:pt idx="3">
                  <c:v>857</c:v>
                </c:pt>
                <c:pt idx="6">
                  <c:v>823</c:v>
                </c:pt>
                <c:pt idx="9">
                  <c:v>837</c:v>
                </c:pt>
                <c:pt idx="12">
                  <c:v>819</c:v>
                </c:pt>
              </c:numCache>
            </c:numRef>
          </c:val>
          <c:extLst>
            <c:ext xmlns:c16="http://schemas.microsoft.com/office/drawing/2014/chart" uri="{C3380CC4-5D6E-409C-BE32-E72D297353CC}">
              <c16:uniqueId val="{00000007-19D4-420A-A561-453EAC71694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318</c:v>
                </c:pt>
                <c:pt idx="2">
                  <c:v>#N/A</c:v>
                </c:pt>
                <c:pt idx="3">
                  <c:v>#N/A</c:v>
                </c:pt>
                <c:pt idx="4">
                  <c:v>342</c:v>
                </c:pt>
                <c:pt idx="5">
                  <c:v>#N/A</c:v>
                </c:pt>
                <c:pt idx="6">
                  <c:v>#N/A</c:v>
                </c:pt>
                <c:pt idx="7">
                  <c:v>301</c:v>
                </c:pt>
                <c:pt idx="8">
                  <c:v>#N/A</c:v>
                </c:pt>
                <c:pt idx="9">
                  <c:v>#N/A</c:v>
                </c:pt>
                <c:pt idx="10">
                  <c:v>316</c:v>
                </c:pt>
                <c:pt idx="11">
                  <c:v>#N/A</c:v>
                </c:pt>
                <c:pt idx="12">
                  <c:v>#N/A</c:v>
                </c:pt>
                <c:pt idx="13">
                  <c:v>301</c:v>
                </c:pt>
                <c:pt idx="14">
                  <c:v>#N/A</c:v>
                </c:pt>
              </c:numCache>
            </c:numRef>
          </c:val>
          <c:smooth val="0"/>
          <c:extLst>
            <c:ext xmlns:c16="http://schemas.microsoft.com/office/drawing/2014/chart" uri="{C3380CC4-5D6E-409C-BE32-E72D297353CC}">
              <c16:uniqueId val="{00000008-19D4-420A-A561-453EAC71694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6302</c:v>
                </c:pt>
                <c:pt idx="5">
                  <c:v>6127</c:v>
                </c:pt>
                <c:pt idx="8">
                  <c:v>5955</c:v>
                </c:pt>
                <c:pt idx="11">
                  <c:v>5757</c:v>
                </c:pt>
                <c:pt idx="14">
                  <c:v>5611</c:v>
                </c:pt>
              </c:numCache>
            </c:numRef>
          </c:val>
          <c:extLst>
            <c:ext xmlns:c16="http://schemas.microsoft.com/office/drawing/2014/chart" uri="{C3380CC4-5D6E-409C-BE32-E72D297353CC}">
              <c16:uniqueId val="{00000000-5BB0-472D-85A6-8641AAADE9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470</c:v>
                </c:pt>
                <c:pt idx="5">
                  <c:v>463</c:v>
                </c:pt>
                <c:pt idx="8">
                  <c:v>488</c:v>
                </c:pt>
                <c:pt idx="11">
                  <c:v>504</c:v>
                </c:pt>
                <c:pt idx="14">
                  <c:v>550</c:v>
                </c:pt>
              </c:numCache>
            </c:numRef>
          </c:val>
          <c:extLst>
            <c:ext xmlns:c16="http://schemas.microsoft.com/office/drawing/2014/chart" uri="{C3380CC4-5D6E-409C-BE32-E72D297353CC}">
              <c16:uniqueId val="{00000001-5BB0-472D-85A6-8641AAADE9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3349</c:v>
                </c:pt>
                <c:pt idx="5">
                  <c:v>3292</c:v>
                </c:pt>
                <c:pt idx="8">
                  <c:v>3308</c:v>
                </c:pt>
                <c:pt idx="11">
                  <c:v>3370</c:v>
                </c:pt>
                <c:pt idx="14">
                  <c:v>3545</c:v>
                </c:pt>
              </c:numCache>
            </c:numRef>
          </c:val>
          <c:extLst>
            <c:ext xmlns:c16="http://schemas.microsoft.com/office/drawing/2014/chart" uri="{C3380CC4-5D6E-409C-BE32-E72D297353CC}">
              <c16:uniqueId val="{00000002-5BB0-472D-85A6-8641AAADE9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B0-472D-85A6-8641AAADE9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B0-472D-85A6-8641AAADE9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B0-472D-85A6-8641AAADE9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1593</c:v>
                </c:pt>
                <c:pt idx="3">
                  <c:v>1562</c:v>
                </c:pt>
                <c:pt idx="6">
                  <c:v>1560</c:v>
                </c:pt>
                <c:pt idx="9">
                  <c:v>1553</c:v>
                </c:pt>
                <c:pt idx="12">
                  <c:v>1560</c:v>
                </c:pt>
              </c:numCache>
            </c:numRef>
          </c:val>
          <c:extLst>
            <c:ext xmlns:c16="http://schemas.microsoft.com/office/drawing/2014/chart" uri="{C3380CC4-5D6E-409C-BE32-E72D297353CC}">
              <c16:uniqueId val="{00000006-5BB0-472D-85A6-8641AAADE9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43</c:v>
                </c:pt>
                <c:pt idx="3">
                  <c:v>30</c:v>
                </c:pt>
                <c:pt idx="6">
                  <c:v>16</c:v>
                </c:pt>
                <c:pt idx="9">
                  <c:v>5</c:v>
                </c:pt>
                <c:pt idx="12">
                  <c:v>2</c:v>
                </c:pt>
              </c:numCache>
            </c:numRef>
          </c:val>
          <c:extLst>
            <c:ext xmlns:c16="http://schemas.microsoft.com/office/drawing/2014/chart" uri="{C3380CC4-5D6E-409C-BE32-E72D297353CC}">
              <c16:uniqueId val="{00000007-5BB0-472D-85A6-8641AAADE9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2402</c:v>
                </c:pt>
                <c:pt idx="3">
                  <c:v>2181</c:v>
                </c:pt>
                <c:pt idx="6">
                  <c:v>1925</c:v>
                </c:pt>
                <c:pt idx="9">
                  <c:v>1653</c:v>
                </c:pt>
                <c:pt idx="12">
                  <c:v>1451</c:v>
                </c:pt>
              </c:numCache>
            </c:numRef>
          </c:val>
          <c:extLst>
            <c:ext xmlns:c16="http://schemas.microsoft.com/office/drawing/2014/chart" uri="{C3380CC4-5D6E-409C-BE32-E72D297353CC}">
              <c16:uniqueId val="{00000008-5BB0-472D-85A6-8641AAADE9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BB0-472D-85A6-8641AAADE9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6574</c:v>
                </c:pt>
                <c:pt idx="3">
                  <c:v>6484</c:v>
                </c:pt>
                <c:pt idx="6">
                  <c:v>6467</c:v>
                </c:pt>
                <c:pt idx="9">
                  <c:v>6349</c:v>
                </c:pt>
                <c:pt idx="12">
                  <c:v>6308</c:v>
                </c:pt>
              </c:numCache>
            </c:numRef>
          </c:val>
          <c:extLst>
            <c:ext xmlns:c16="http://schemas.microsoft.com/office/drawing/2014/chart" uri="{C3380CC4-5D6E-409C-BE32-E72D297353CC}">
              <c16:uniqueId val="{0000000A-5BB0-472D-85A6-8641AAADE9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491</c:v>
                </c:pt>
                <c:pt idx="2">
                  <c:v>#N/A</c:v>
                </c:pt>
                <c:pt idx="3">
                  <c:v>#N/A</c:v>
                </c:pt>
                <c:pt idx="4">
                  <c:v>374</c:v>
                </c:pt>
                <c:pt idx="5">
                  <c:v>#N/A</c:v>
                </c:pt>
                <c:pt idx="6">
                  <c:v>#N/A</c:v>
                </c:pt>
                <c:pt idx="7">
                  <c:v>217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BB0-472D-85A6-8641AAADE9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1557</c:v>
                </c:pt>
                <c:pt idx="1">
                  <c:v>1562</c:v>
                </c:pt>
                <c:pt idx="2">
                  <c:v>1562</c:v>
                </c:pt>
              </c:numCache>
            </c:numRef>
          </c:val>
          <c:extLst>
            <c:ext xmlns:c16="http://schemas.microsoft.com/office/drawing/2014/chart" uri="{C3380CC4-5D6E-409C-BE32-E72D297353CC}">
              <c16:uniqueId val="{00000000-0E47-46C8-BD71-166160B924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339</c:v>
                </c:pt>
                <c:pt idx="1">
                  <c:v>341</c:v>
                </c:pt>
                <c:pt idx="2">
                  <c:v>493</c:v>
                </c:pt>
              </c:numCache>
            </c:numRef>
          </c:val>
          <c:extLst>
            <c:ext xmlns:c16="http://schemas.microsoft.com/office/drawing/2014/chart" uri="{C3380CC4-5D6E-409C-BE32-E72D297353CC}">
              <c16:uniqueId val="{00000001-0E47-46C8-BD71-166160B924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1180</c:v>
                </c:pt>
                <c:pt idx="1">
                  <c:v>1240</c:v>
                </c:pt>
                <c:pt idx="2">
                  <c:v>1182</c:v>
                </c:pt>
              </c:numCache>
            </c:numRef>
          </c:val>
          <c:extLst>
            <c:ext xmlns:c16="http://schemas.microsoft.com/office/drawing/2014/chart" uri="{C3380CC4-5D6E-409C-BE32-E72D297353CC}">
              <c16:uniqueId val="{00000002-0E47-46C8-BD71-166160B924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{D240CF27-0695-47D3-BC79-B6C6E798406B}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24E-436A-9319-7E8D443DD7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{C5C83A97-FBE0-406C-BDFB-2C8E724EECCF}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4E-436A-9319-7E8D443DD7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{68E3FC93-49D4-49F3-8C9A-FA0897F9C4BA}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4E-436A-9319-7E8D443DD7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{EB45C4C4-17C1-42D8-9E20-56C4459A3458}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4E-436A-9319-7E8D443DD7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{6691122A-531E-4DBB-9969-778A87A55262}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4E-436A-9319-7E8D443DD7C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{EC8D8610-105B-4680-ACBE-AE25C7F47990}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24E-436A-9319-7E8D443DD7C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{BF83BC9A-D81D-4B0D-BC70-268CC47C7050}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24E-436A-9319-7E8D443DD7C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{CE101181-FE9F-4794-AB1C-9336E6DC9AAB}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24E-436A-9319-7E8D443DD7C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{5C97CDD3-29F1-4E8E-AE74-3B104C425F97}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24E-436A-9319-7E8D443DD7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65.5</c:v>
                </c:pt>
                <c:pt idx="16">
                  <c:v>64.7</c:v>
                </c:pt>
                <c:pt idx="24">
                  <c:v>60.9</c:v>
                </c:pt>
                <c:pt idx="32">
                  <c:v>58.5</c:v>
                </c:pt>
              </c:numCache>
            </c:numRef>
          </c:xVal>
          <c:yVal>
            <c:numRef>
              <c:f>公会計指標分析・財政指標組合せ分析表!$BP$51:$DC$51</c:f>
              <c:numCache>
                <c:formatCode>#,##0.0;"▲ "#,##0.0</c:formatCode>
                <c:ptCount val="40"/>
                <c:pt idx="0">
                  <c:v>16.100000000000001</c:v>
                </c:pt>
                <c:pt idx="8">
                  <c:v>12.2</c:v>
                </c:pt>
                <c:pt idx="16">
                  <c:v>6.8</c:v>
                </c:pt>
              </c:numCache>
            </c:numRef>
          </c:yVal>
          <c:smooth val="0"/>
          <c:extLst>
            <c:ext xmlns:c16="http://schemas.microsoft.com/office/drawing/2014/chart" uri="{C3380CC4-5D6E-409C-BE32-E72D297353CC}">
              <c16:uniqueId val="{00000009-C24E-436A-9319-7E8D443DD7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{C72EAAAE-6144-4BCF-B536-8F9C6E31B3BE}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24E-436A-9319-7E8D443DD7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{0A09CBDE-24AD-47BF-90CB-0D0F05F08B8F}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4E-436A-9319-7E8D443DD7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{EC640F18-F273-4401-870C-4F4B707F2B4E}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4E-436A-9319-7E8D443DD7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{F3CCABA3-9075-42B8-9B4C-ABF57D27B8A1}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4E-436A-9319-7E8D443DD7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{4D3BD808-711C-4DA4-96E4-5688819C78B7}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4E-436A-9319-7E8D443DD7C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{D08D896A-C3CE-4A98-A452-4A787234A517}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24E-436A-9319-7E8D443DD7C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{DCAA64D9-4F3B-42A0-AC21-A68648DF97C7}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24E-436A-9319-7E8D443DD7C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{580884B9-E942-4800-BDCC-63B6A71799CF}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24E-436A-9319-7E8D443DD7C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{3C5EEB8D-7E31-4A2B-A829-72D8A43FCAAD}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24E-436A-9319-7E8D443DD7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24E-436A-9319-7E8D443DD7C0}"/>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{9343370B-DDFD-44A9-A1F0-A524CDD5F342}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8D4-49AF-B21A-6F9161A720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{95ABB9EC-180E-40CD-90DF-28598E846AC2}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D4-49AF-B21A-6F9161A720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{62ED8929-A0AC-416F-8024-C4910147DA70}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D4-49AF-B21A-6F9161A720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{E50AA44A-A11E-4F37-ABED-38DE0643DAE9}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D4-49AF-B21A-6F9161A720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{86E84693-A5DF-4E6C-AAF4-994D892324E0}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D4-49AF-B21A-6F9161A720E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{D1B241D9-9CC6-4980-A206-2FAED8E8EB2B}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8D4-49AF-B21A-6F9161A720E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{75C89D8E-FE04-4649-AA87-B09F3B8C694E}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8D4-49AF-B21A-6F9161A720E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{5458843D-8961-4BC4-BF9F-29DFDFF544A2}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8D4-49AF-B21A-6F9161A720E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{26363E8B-617A-43D7-98E5-6FCCB47786F5}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8D4-49AF-B21A-6F9161A720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11</c:v>
                </c:pt>
                <c:pt idx="16">
                  <c:v>10.4</c:v>
                </c:pt>
                <c:pt idx="24">
                  <c:v>9.9</c:v>
                </c:pt>
                <c:pt idx="32">
                  <c:v>9.1999999999999993</c:v>
                </c:pt>
              </c:numCache>
            </c:numRef>
          </c:xVal>
          <c:yVal>
            <c:numRef>
              <c:f>公会計指標分析・財政指標組合せ分析表!$BP$73:$DC$73</c:f>
              <c:numCache>
                <c:formatCode>#,##0.0;"▲ "#,##0.0</c:formatCode>
                <c:ptCount val="40"/>
                <c:pt idx="0">
                  <c:v>16.100000000000001</c:v>
                </c:pt>
                <c:pt idx="8">
                  <c:v>12.2</c:v>
                </c:pt>
                <c:pt idx="16">
                  <c:v>6.8</c:v>
                </c:pt>
              </c:numCache>
            </c:numRef>
          </c:yVal>
          <c:smooth val="0"/>
          <c:extLst>
            <c:ext xmlns:c16="http://schemas.microsoft.com/office/drawing/2014/chart" uri="{C3380CC4-5D6E-409C-BE32-E72D297353CC}">
              <c16:uniqueId val="{00000009-88D4-49AF-B21A-6F9161A720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{CFCC675C-5EC1-47A7-B9B7-3F3FB23D3CB8}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8D4-49AF-B21A-6F9161A720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{17A6D88E-E8F1-4860-871C-F7E56B212A3A}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D4-49AF-B21A-6F9161A720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{1AC227A9-020B-483F-8911-EDA18F8A636C}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D4-49AF-B21A-6F9161A720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{F7835F7B-EF83-4C71-B18A-0D763158E277}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D4-49AF-B21A-6F9161A720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{4E6FF289-6BA5-45CF-BD2E-7E76C73990C3}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D4-49AF-B21A-6F9161A720E2}"/>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{00E25CF3-CCF0-41B2-8FFC-5A07318A373C}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8D4-49AF-B21A-6F9161A720E2}"/>
                </c:ext>
              </c:extLst>
            </c:dLbl>
            <c:dLbl>
              <c:idx val="16"/>
              <c:layout>
                <c:manualLayout>
                  <c:x val="-4.4905057365901176E-2"/>
                  <c:y val="-4.3495921315535896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{5B5884CF-BD04-4590-87E7-E771A94D8669}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8D4-49AF-B21A-6F9161A720E2}"/>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{87E27C54-307C-44BE-BFFD-E154F74D90A3}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8D4-49AF-B21A-6F9161A720E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{8258DB55-2BAC-465F-8B9E-88BBF10F453E}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8D4-49AF-B21A-6F9161A720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8D4-49AF-B21A-6F9161A720E2}"/>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6,361
6,314
472.65
7,197,315
6,963,339
227,161
4,036,000
6,307,918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人口減少等による町税等自主財源の減少や、高い高齢化率と比例した扶助費等の増加などにより、財政力指数は類似団体を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下まわる</a:t>
          </a:r>
          <a:r>
            <a:rPr kumimoji="1" lang="en-US" altLang="ja-JP" sz="1300">
              <a:latin typeface="ＭＳ Ｐゴシック" panose="020B0600070205080204" pitchFamily="50" charset="-128"/>
              <a:ea typeface="ＭＳ Ｐゴシック" panose="020B0600070205080204" pitchFamily="50" charset="-128"/>
            </a:rPr>
            <a:t>0.20</a:t>
          </a:r>
          <a:r>
            <a:rPr kumimoji="1" lang="ja-JP" altLang="en-US" sz="1300">
              <a:latin typeface="ＭＳ Ｐゴシック" panose="020B0600070205080204" pitchFamily="50" charset="-128"/>
              <a:ea typeface="ＭＳ Ｐゴシック" panose="020B0600070205080204" pitchFamily="50" charset="-128"/>
            </a:rPr>
            <a:t>となっています。</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これは、財政の硬直化による厳しい財政状況を表しており、今後は自主財源の確保のため、地域活性化に向けた交流人口の拡大の取組を進めるなど、活力あるまちづくりを積極的に展開しつつ、徹底的な行財政改革を進め、歳出の抑制に努めることにより、財政基盤の強化を図る必要があ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148872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148872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財政構造の弾力性を表す経常収支比率は、</a:t>
          </a:r>
          <a:r>
            <a:rPr kumimoji="1" lang="en-US" altLang="ja-JP" sz="1300">
              <a:latin typeface="ＭＳ Ｐゴシック" panose="020B0600070205080204" pitchFamily="50" charset="-128"/>
              <a:ea typeface="ＭＳ Ｐゴシック" panose="020B0600070205080204" pitchFamily="50" charset="-128"/>
            </a:rPr>
            <a:t>81.4</a:t>
          </a:r>
          <a:r>
            <a:rPr kumimoji="1" lang="ja-JP" altLang="en-US" sz="1300">
              <a:latin typeface="ＭＳ Ｐゴシック" panose="020B0600070205080204" pitchFamily="50" charset="-128"/>
              <a:ea typeface="ＭＳ Ｐゴシック" panose="020B0600070205080204" pitchFamily="50" charset="-128"/>
            </a:rPr>
            <a:t>％と類似団体内平均値を</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％下回っていますが、高齢化による扶助費の増加等や経常一般財源の減少などにより、依然として高い水準で推移しています。</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このことから、事務事業の見直しを更に進め、全事務事業の優先度を厳しく点検し、優先度の低い事務事業については計画的に廃止や縮小をし、優先度の高い事務事業に予算を振り分けるスクラップ・アンド・ビルドを推進し、行財政改革への取組を通じて義務的経費の削減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62</xdr:row>
      <xdr:rowOff>107188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62126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168419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107188</xdr:rowOff>
    </xdr:from>
    <xdr:to>
      <xdr:col>19</xdr:col>
      <xdr:colOff>133350</xdr:colOff>
      <xdr:row>63</xdr:row>
      <xdr:rowOff>51562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3708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12954</xdr:rowOff>
    </xdr:from>
    <xdr:to>
      <xdr:col>15</xdr:col>
      <xdr:colOff>82550</xdr:colOff>
      <xdr:row>63</xdr:row>
      <xdr:rowOff>51562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143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12954</xdr:rowOff>
    </xdr:from>
    <xdr:to>
      <xdr:col>11</xdr:col>
      <xdr:colOff>31750</xdr:colOff>
      <xdr:row>63</xdr:row>
      <xdr:rowOff>70866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1430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7383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112014</xdr:rowOff>
    </xdr:from>
    <xdr:to>
      <xdr:col>23</xdr:col>
      <xdr:colOff>184150</xdr:colOff>
      <xdr:row>62</xdr:row>
      <xdr:rowOff>42164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128541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56388</xdr:rowOff>
    </xdr:from>
    <xdr:to>
      <xdr:col>19</xdr:col>
      <xdr:colOff>184150</xdr:colOff>
      <xdr:row>62</xdr:row>
      <xdr:rowOff>157988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762</xdr:rowOff>
    </xdr:from>
    <xdr:to>
      <xdr:col>15</xdr:col>
      <xdr:colOff>133350</xdr:colOff>
      <xdr:row>63</xdr:row>
      <xdr:rowOff>102362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133604</xdr:rowOff>
    </xdr:from>
    <xdr:to>
      <xdr:col>11</xdr:col>
      <xdr:colOff>82550</xdr:colOff>
      <xdr:row>63</xdr:row>
      <xdr:rowOff>63754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73931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131843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[376,599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a:t>
          </a:r>
          <a:r>
            <a:rPr kumimoji="1" lang="en-US" altLang="ja-JP" sz="1300">
              <a:latin typeface="ＭＳ Ｐゴシック" panose="020B0600070205080204" pitchFamily="50" charset="-128"/>
              <a:ea typeface="ＭＳ Ｐゴシック" panose="020B0600070205080204" pitchFamily="50" charset="-128"/>
            </a:rPr>
            <a:t>376,599</a:t>
          </a:r>
          <a:r>
            <a:rPr kumimoji="1" lang="ja-JP" altLang="en-US" sz="1300">
              <a:latin typeface="ＭＳ Ｐゴシック" panose="020B0600070205080204" pitchFamily="50" charset="-128"/>
              <a:ea typeface="ＭＳ Ｐゴシック" panose="020B0600070205080204" pitchFamily="50" charset="-128"/>
            </a:rPr>
            <a:t>円と令和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31,127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％）増加し、近年は増加傾向にあります。</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これは、町内各所にある公共施設の老朽化が進み、その施設を維持管理するための物件費や維持補修費の増大が主な要因として挙げられます。</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類似団体内平均値を上回っているため、公共施設の現状、運営状況、利用状況、トータルコスト等を調査、分析し、総合的なマネジメントの視点から、公共施設の統廃合等を視野に入れた中で、効果的かつ効率的な公共施設の管理運営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1774</xdr:rowOff>
    </xdr:from>
    <xdr:to>
      <xdr:col>23</xdr:col>
      <xdr:colOff>133350</xdr:colOff>
      <xdr:row>83</xdr:row>
      <xdr:rowOff>76884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232124"/>
          <a:ext cx="8382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161931</xdr:rowOff>
    </xdr:from>
    <xdr:to>
      <xdr:col>19</xdr:col>
      <xdr:colOff>133350</xdr:colOff>
      <xdr:row>83</xdr:row>
      <xdr:rowOff>1774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220831"/>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51249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93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90844</xdr:rowOff>
    </xdr:from>
    <xdr:to>
      <xdr:col>15</xdr:col>
      <xdr:colOff>82550</xdr:colOff>
      <xdr:row>82</xdr:row>
      <xdr:rowOff>161931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149744"/>
          <a:ext cx="889000" cy="7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4535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63590</xdr:rowOff>
    </xdr:from>
    <xdr:to>
      <xdr:col>11</xdr:col>
      <xdr:colOff>31750</xdr:colOff>
      <xdr:row>82</xdr:row>
      <xdr:rowOff>90844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122490"/>
          <a:ext cx="8890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114972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91284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26084</xdr:rowOff>
    </xdr:from>
    <xdr:to>
      <xdr:col>23</xdr:col>
      <xdr:colOff>184150</xdr:colOff>
      <xdr:row>83</xdr:row>
      <xdr:rowOff>127684</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25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169611</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22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122424</xdr:rowOff>
    </xdr:from>
    <xdr:to>
      <xdr:col>19</xdr:col>
      <xdr:colOff>184150</xdr:colOff>
      <xdr:row>83</xdr:row>
      <xdr:rowOff>52574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1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37351</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26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111131</xdr:rowOff>
    </xdr:from>
    <xdr:to>
      <xdr:col>15</xdr:col>
      <xdr:colOff>133350</xdr:colOff>
      <xdr:row>83</xdr:row>
      <xdr:rowOff>41281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1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26058</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25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40044</xdr:rowOff>
    </xdr:from>
    <xdr:to>
      <xdr:col>11</xdr:col>
      <xdr:colOff>82550</xdr:colOff>
      <xdr:row>82</xdr:row>
      <xdr:rowOff>141644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09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126421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18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12790</xdr:rowOff>
    </xdr:from>
    <xdr:to>
      <xdr:col>7</xdr:col>
      <xdr:colOff>31750</xdr:colOff>
      <xdr:row>82</xdr:row>
      <xdr:rowOff>114390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07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99167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15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ラスパイレス指数は、国の水準を下回る</a:t>
          </a:r>
          <a:r>
            <a:rPr kumimoji="1" lang="en-US" altLang="ja-JP" sz="1300">
              <a:latin typeface="ＭＳ Ｐゴシック" panose="020B0600070205080204" pitchFamily="50" charset="-128"/>
              <a:ea typeface="ＭＳ Ｐゴシック" panose="020B0600070205080204" pitchFamily="50" charset="-128"/>
            </a:rPr>
            <a:t>95.0</a:t>
          </a:r>
          <a:r>
            <a:rPr kumimoji="1" lang="ja-JP" altLang="en-US" sz="1300">
              <a:latin typeface="ＭＳ Ｐゴシック" panose="020B0600070205080204" pitchFamily="50" charset="-128"/>
              <a:ea typeface="ＭＳ Ｐゴシック" panose="020B0600070205080204" pitchFamily="50" charset="-128"/>
            </a:rPr>
            <a:t>となっています。</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職員構成の変化に伴う経験年数階層の変動により、年ごとの数値に増減はあるものの、類似団体内平均値と比較しても低い水準で推移しています。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72496</xdr:rowOff>
    </xdr:from>
    <xdr:to>
      <xdr:col>81</xdr:col>
      <xdr:colOff>44450</xdr:colOff>
      <xdr:row>84</xdr:row>
      <xdr:rowOff>102659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474296"/>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72496</xdr:rowOff>
    </xdr:from>
    <xdr:to>
      <xdr:col>77</xdr:col>
      <xdr:colOff>44450</xdr:colOff>
      <xdr:row>84</xdr:row>
      <xdr:rowOff>72496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474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72496</xdr:rowOff>
    </xdr:from>
    <xdr:to>
      <xdr:col>72</xdr:col>
      <xdr:colOff>203200</xdr:colOff>
      <xdr:row>84</xdr:row>
      <xdr:rowOff>82550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47429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152929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484350"/>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5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21696</xdr:rowOff>
    </xdr:from>
    <xdr:to>
      <xdr:col>77</xdr:col>
      <xdr:colOff>95250</xdr:colOff>
      <xdr:row>84</xdr:row>
      <xdr:rowOff>123296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133473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9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21696</xdr:rowOff>
    </xdr:from>
    <xdr:to>
      <xdr:col>73</xdr:col>
      <xdr:colOff>44450</xdr:colOff>
      <xdr:row>84</xdr:row>
      <xdr:rowOff>123296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133473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19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102129</xdr:rowOff>
    </xdr:from>
    <xdr:to>
      <xdr:col>64</xdr:col>
      <xdr:colOff>152400</xdr:colOff>
      <xdr:row>85</xdr:row>
      <xdr:rowOff>32279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42456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27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類似団体内平均値とほぼ同等の水準となっているものの、離島を抱えている等の特殊事情から全国平均や北海道平均を大きく上回っています。</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人口減少に伴う数値の変動もあることから、定員適正化計画の実施による定員管理の実績を踏まえ、構造改革や民間活用を導入し、更なる適正化に努めていきます。</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109125</xdr:rowOff>
    </xdr:from>
    <xdr:to>
      <xdr:col>81</xdr:col>
      <xdr:colOff>44450</xdr:colOff>
      <xdr:row>61</xdr:row>
      <xdr:rowOff>154369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567575"/>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89821</xdr:rowOff>
    </xdr:from>
    <xdr:to>
      <xdr:col>77</xdr:col>
      <xdr:colOff>44450</xdr:colOff>
      <xdr:row>61</xdr:row>
      <xdr:rowOff>109125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54827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89821</xdr:rowOff>
    </xdr:from>
    <xdr:to>
      <xdr:col>72</xdr:col>
      <xdr:colOff>203200</xdr:colOff>
      <xdr:row>61</xdr:row>
      <xdr:rowOff>97663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548271"/>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97663</xdr:rowOff>
    </xdr:from>
    <xdr:to>
      <xdr:col>68</xdr:col>
      <xdr:colOff>152400</xdr:colOff>
      <xdr:row>61</xdr:row>
      <xdr:rowOff>122396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556113"/>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142352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103569</xdr:rowOff>
    </xdr:from>
    <xdr:to>
      <xdr:col>81</xdr:col>
      <xdr:colOff>95250</xdr:colOff>
      <xdr:row>62</xdr:row>
      <xdr:rowOff>33719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5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75646</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53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58325</xdr:rowOff>
    </xdr:from>
    <xdr:to>
      <xdr:col>77</xdr:col>
      <xdr:colOff>95250</xdr:colOff>
      <xdr:row>61</xdr:row>
      <xdr:rowOff>159925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5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170102</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28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39021</xdr:rowOff>
    </xdr:from>
    <xdr:to>
      <xdr:col>73</xdr:col>
      <xdr:colOff>44450</xdr:colOff>
      <xdr:row>61</xdr:row>
      <xdr:rowOff>140621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125398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58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46863</xdr:rowOff>
    </xdr:from>
    <xdr:to>
      <xdr:col>68</xdr:col>
      <xdr:colOff>203200</xdr:colOff>
      <xdr:row>61</xdr:row>
      <xdr:rowOff>148463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158640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71596</xdr:rowOff>
    </xdr:from>
    <xdr:to>
      <xdr:col>64</xdr:col>
      <xdr:colOff>152400</xdr:colOff>
      <xdr:row>62</xdr:row>
      <xdr:rowOff>1746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53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157973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61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年度の実質公債費比率は</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％減少しましたが、類似団体内平均値を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％上回っています。</a:t>
          </a:r>
        </a:p>
        <a:p>
          <a:r>
            <a:rPr kumimoji="1" lang="ja-JP" altLang="en-US" sz="1300">
              <a:latin typeface="ＭＳ Ｐゴシック" panose="020B0600070205080204" pitchFamily="50" charset="-128"/>
              <a:ea typeface="ＭＳ Ｐゴシック" panose="020B0600070205080204" pitchFamily="50" charset="-128"/>
            </a:rPr>
            <a:t>　起債の増発は後年度の財政運営の硬直化を招くことから、今後とも「羽幌町総合振興計画」のもとに緊急度・住民ニーズを的確に把握した事業の選択により、起債に大きく頼ることのない財政運営を進めていきます。</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118956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92065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159173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9769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35983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0171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35983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057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155381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84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154533</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01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23300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町が将来負担するべき実質的な負債を表した将来負担額は、公共施設等の建設等で起こした地方債の償還開始などの理由から発生しています。</a:t>
          </a:r>
        </a:p>
        <a:p>
          <a:r>
            <a:rPr kumimoji="1" lang="ja-JP" altLang="en-US" sz="1300">
              <a:latin typeface="ＭＳ Ｐゴシック" panose="020B0600070205080204" pitchFamily="50" charset="-128"/>
              <a:ea typeface="ＭＳ Ｐゴシック" panose="020B0600070205080204" pitchFamily="50" charset="-128"/>
            </a:rPr>
            <a:t>　将来負担額自体は、充当可能財源の減少、標準財政規模の縮小等により数値の変動が見られますが、令和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年度においては将来負担比率の該当数値はありませんでした。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今後は、将来世代の負担を少しでも軽減するため、地方債を活用する新規事業の実施については、十分な検討を行い、健全な状況を維持するよう努めていきます。</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162500</xdr:rowOff>
    </xdr:from>
    <xdr:to>
      <xdr:col>72</xdr:col>
      <xdr:colOff>203200</xdr:colOff>
      <xdr:row>14</xdr:row>
      <xdr:rowOff>53098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39135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53098</xdr:rowOff>
    </xdr:from>
    <xdr:to>
      <xdr:col>68</xdr:col>
      <xdr:colOff>152400</xdr:colOff>
      <xdr:row>14</xdr:row>
      <xdr:rowOff>97911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453398"/>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111700</xdr:rowOff>
    </xdr:from>
    <xdr:to>
      <xdr:col>73</xdr:col>
      <xdr:colOff>44450</xdr:colOff>
      <xdr:row>14</xdr:row>
      <xdr:rowOff>41850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3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26627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4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xdr:rowOff>
    </xdr:from>
    <xdr:to>
      <xdr:col>68</xdr:col>
      <xdr:colOff>203200</xdr:colOff>
      <xdr:row>14</xdr:row>
      <xdr:rowOff>103898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4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88675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8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47111</xdr:rowOff>
    </xdr:from>
    <xdr:to>
      <xdr:col>64</xdr:col>
      <xdr:colOff>152400</xdr:colOff>
      <xdr:row>14</xdr:row>
      <xdr:rowOff>148711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44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133488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53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6,361
6,314
472.65
7,197,315
6,963,339
227,161
4,036,000
6,307,918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退職者の一部不補充等の採用抑制により、総体としての人件費の縮減を図っているため、数値は類似団体内平均値や北海道平均を下回る</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％となっています。</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今後も人口減少等により、自主財源の確保は厳しい状況が続くことが予想されることから、引き続き人件費の縮減に努めていきます。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134620</xdr:rowOff>
    </xdr:from>
    <xdr:to>
      <xdr:col>24</xdr:col>
      <xdr:colOff>25400</xdr:colOff>
      <xdr:row>35</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63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39370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02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39370</xdr:rowOff>
    </xdr:from>
    <xdr:to>
      <xdr:col>15</xdr:col>
      <xdr:colOff>98425</xdr:colOff>
      <xdr:row>35</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4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36</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93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83820</xdr:rowOff>
    </xdr:from>
    <xdr:to>
      <xdr:col>24</xdr:col>
      <xdr:colOff>76200</xdr:colOff>
      <xdr:row>35</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物件費に係る経常収支比率は、類似団体内平均値を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％下まわる</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％となっています。</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これは、予算編成時、更には予算執行中も節減を徹底していることから低い水準で推移しているものの、町が保有する公共施設においては老朽化が進行している施設も多く、その維持管理に必要な物件費が増加傾向にあるため、今後も職員の創意工夫等により、更なる経費の削減に努める必要があ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92710</xdr:rowOff>
    </xdr:from>
    <xdr:to>
      <xdr:col>82</xdr:col>
      <xdr:colOff>107950</xdr:colOff>
      <xdr:row>13</xdr:row>
      <xdr:rowOff>109855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3215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109855</xdr:rowOff>
    </xdr:from>
    <xdr:to>
      <xdr:col>78</xdr:col>
      <xdr:colOff>69850</xdr:colOff>
      <xdr:row>14</xdr:row>
      <xdr:rowOff>6985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3387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6985</xdr:rowOff>
    </xdr:from>
    <xdr:to>
      <xdr:col>73</xdr:col>
      <xdr:colOff>180975</xdr:colOff>
      <xdr:row>14</xdr:row>
      <xdr:rowOff>29845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072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29845</xdr:rowOff>
    </xdr:from>
    <xdr:to>
      <xdr:col>69</xdr:col>
      <xdr:colOff>92075</xdr:colOff>
      <xdr:row>14</xdr:row>
      <xdr:rowOff>167005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43014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41910</xdr:rowOff>
    </xdr:from>
    <xdr:to>
      <xdr:col>82</xdr:col>
      <xdr:colOff>158750</xdr:colOff>
      <xdr:row>13</xdr:row>
      <xdr:rowOff>143510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121937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59055</xdr:rowOff>
    </xdr:from>
    <xdr:to>
      <xdr:col>78</xdr:col>
      <xdr:colOff>120650</xdr:colOff>
      <xdr:row>13</xdr:row>
      <xdr:rowOff>160655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28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170832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05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127635</xdr:rowOff>
    </xdr:from>
    <xdr:to>
      <xdr:col>74</xdr:col>
      <xdr:colOff>31750</xdr:colOff>
      <xdr:row>14</xdr:row>
      <xdr:rowOff>57785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67962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2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150495</xdr:rowOff>
    </xdr:from>
    <xdr:to>
      <xdr:col>69</xdr:col>
      <xdr:colOff>142875</xdr:colOff>
      <xdr:row>14</xdr:row>
      <xdr:rowOff>80645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90822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14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116205</xdr:rowOff>
    </xdr:from>
    <xdr:to>
      <xdr:col>65</xdr:col>
      <xdr:colOff>53975</xdr:colOff>
      <xdr:row>15</xdr:row>
      <xdr:rowOff>46355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56532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扶助費に係る経常収支比率は、類似団体内平均値を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％下まわる</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％となっていますが、ここ数年の扶助費の割合は高止まりの状況にあります。</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扶助費の性質から、法令等に定められた義務的経費が大部分を占め、努力により削減することが困難な経費ではありますが、可能な限り上昇傾向に歯止めをかけるよう努めていきます。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32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51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その他に係る経常収支比率は、類似団体内平均値を</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％上まわる</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％となっています。</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これは、下水道事業特別会計への公債費等の償還に充てる操出金が多額にのぼっていること等が主な要因となっていることから、今後は、公債費財源の繰出しなどの状況を見据えながら、特別会計における各種事業において、可能な限りの経費節減を図り、普通会計の負担を減らすよう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20320</xdr:rowOff>
    </xdr:from>
    <xdr:to>
      <xdr:col>82</xdr:col>
      <xdr:colOff>107950</xdr:colOff>
      <xdr:row>60</xdr:row>
      <xdr:rowOff>119380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3073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111760</xdr:rowOff>
    </xdr:from>
    <xdr:to>
      <xdr:col>78</xdr:col>
      <xdr:colOff>69850</xdr:colOff>
      <xdr:row>60</xdr:row>
      <xdr:rowOff>119380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39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60</xdr:row>
      <xdr:rowOff>111760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2463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130810</xdr:rowOff>
    </xdr:from>
    <xdr:to>
      <xdr:col>69</xdr:col>
      <xdr:colOff>92075</xdr:colOff>
      <xdr:row>60</xdr:row>
      <xdr:rowOff>142240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2463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140970</xdr:rowOff>
    </xdr:from>
    <xdr:to>
      <xdr:col>82</xdr:col>
      <xdr:colOff>158750</xdr:colOff>
      <xdr:row>60</xdr:row>
      <xdr:rowOff>71120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49547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16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68580</xdr:rowOff>
    </xdr:from>
    <xdr:to>
      <xdr:col>78</xdr:col>
      <xdr:colOff>120650</xdr:colOff>
      <xdr:row>60</xdr:row>
      <xdr:rowOff>170180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154957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44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60960</xdr:rowOff>
    </xdr:from>
    <xdr:to>
      <xdr:col>74</xdr:col>
      <xdr:colOff>31750</xdr:colOff>
      <xdr:row>60</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147337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80010</xdr:rowOff>
    </xdr:from>
    <xdr:to>
      <xdr:col>69</xdr:col>
      <xdr:colOff>142875</xdr:colOff>
      <xdr:row>60</xdr:row>
      <xdr:rowOff>10160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166387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91440</xdr:rowOff>
    </xdr:from>
    <xdr:to>
      <xdr:col>65</xdr:col>
      <xdr:colOff>53975</xdr:colOff>
      <xdr:row>61</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6367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補助費等に係る経常収支比率は、類似団体内平均値を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％下まわる</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％となっています。</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補助費は、一部事務組合への負担金支出や町内各種企業や団体への補助金のため、今後は各一部事務組合における経費削減を促すとともに、既存補助事業においても内容を精査し、目的を達成した事業や効果の低い事業等の事業の見直しや廃止を進め、更なる経費の削減に努める必要があ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104140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671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148861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127000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154432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99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公債費に係る経常収支比率は、類似団体内平均値を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％下まわる</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％ですが、老朽化施設の建替等に係る公債費の増加に伴い上昇傾向にあります。</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今後は、交付税措置の有無や算入率等を考慮した中での起債の活用を検討し、可能な限り後年度の公債費負担が増えないように努めていきます。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02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39370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02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39370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02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130810</xdr:rowOff>
    </xdr:from>
    <xdr:to>
      <xdr:col>11</xdr:col>
      <xdr:colOff>9525</xdr:colOff>
      <xdr:row>77</xdr:row>
      <xdr:rowOff>1270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895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74947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公債費以外に係る経常収支比率は、類似団体内平均値を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％下まわる</a:t>
          </a:r>
          <a:r>
            <a:rPr kumimoji="1" lang="en-US" altLang="ja-JP" sz="1300">
              <a:latin typeface="ＭＳ Ｐゴシック" panose="020B0600070205080204" pitchFamily="50" charset="-128"/>
              <a:ea typeface="ＭＳ Ｐゴシック" panose="020B0600070205080204" pitchFamily="50" charset="-128"/>
            </a:rPr>
            <a:t>63.2</a:t>
          </a:r>
          <a:r>
            <a:rPr kumimoji="1" lang="ja-JP" altLang="en-US" sz="1300">
              <a:latin typeface="ＭＳ Ｐゴシック" panose="020B0600070205080204" pitchFamily="50" charset="-128"/>
              <a:ea typeface="ＭＳ Ｐゴシック" panose="020B0600070205080204" pitchFamily="50" charset="-128"/>
            </a:rPr>
            <a:t>％となっています。</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公債費以外での主な内容は、特別会計への操出金等（上記の「その他」）であり、今後も各種取り組みを通じて経常経費の削減に努めていきます。</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76</xdr:row>
      <xdr:rowOff>73661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0124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63516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76</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103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76</xdr:row>
      <xdr:rowOff>134620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15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48277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134620</xdr:rowOff>
    </xdr:from>
    <xdr:to>
      <xdr:col>69</xdr:col>
      <xdr:colOff>92075</xdr:colOff>
      <xdr:row>78</xdr:row>
      <xdr:rowOff>50800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1648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119397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22861</xdr:rowOff>
    </xdr:from>
    <xdr:to>
      <xdr:col>78</xdr:col>
      <xdr:colOff>120650</xdr:colOff>
      <xdr:row>76</xdr:row>
      <xdr:rowOff>124461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83820</xdr:rowOff>
    </xdr:from>
    <xdr:to>
      <xdr:col>69</xdr:col>
      <xdr:colOff>142875</xdr:colOff>
      <xdr:row>77</xdr:row>
      <xdr:rowOff>13970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75257</xdr:rowOff>
    </xdr:from>
    <xdr:to>
      <xdr:col>29</xdr:col>
      <xdr:colOff>127000</xdr:colOff>
      <xdr:row>17</xdr:row>
      <xdr:rowOff>125677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37532"/>
          <a:ext cx="647700" cy="50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60034</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2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125677</xdr:rowOff>
    </xdr:from>
    <xdr:to>
      <xdr:col>26</xdr:col>
      <xdr:colOff>50800</xdr:colOff>
      <xdr:row>17</xdr:row>
      <xdr:rowOff>153685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87952"/>
          <a:ext cx="698500" cy="28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141620</xdr:rowOff>
    </xdr:from>
    <xdr:to>
      <xdr:col>22</xdr:col>
      <xdr:colOff>114300</xdr:colOff>
      <xdr:row>17</xdr:row>
      <xdr:rowOff>153685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03895"/>
          <a:ext cx="698500" cy="12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141620</xdr:rowOff>
    </xdr:from>
    <xdr:to>
      <xdr:col>18</xdr:col>
      <xdr:colOff>177800</xdr:colOff>
      <xdr:row>18</xdr:row>
      <xdr:rowOff>2110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03895"/>
          <a:ext cx="698500" cy="31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24457</xdr:rowOff>
    </xdr:from>
    <xdr:to>
      <xdr:col>29</xdr:col>
      <xdr:colOff>177800</xdr:colOff>
      <xdr:row>17</xdr:row>
      <xdr:rowOff>126057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86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40984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3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74877</xdr:rowOff>
    </xdr:from>
    <xdr:to>
      <xdr:col>26</xdr:col>
      <xdr:colOff>101600</xdr:colOff>
      <xdr:row>18</xdr:row>
      <xdr:rowOff>5027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37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161254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23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102885</xdr:rowOff>
    </xdr:from>
    <xdr:to>
      <xdr:col>22</xdr:col>
      <xdr:colOff>165100</xdr:colOff>
      <xdr:row>18</xdr:row>
      <xdr:rowOff>33035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6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17812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5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90820</xdr:rowOff>
    </xdr:from>
    <xdr:to>
      <xdr:col>19</xdr:col>
      <xdr:colOff>38100</xdr:colOff>
      <xdr:row>18</xdr:row>
      <xdr:rowOff>20970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53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31147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2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122760</xdr:rowOff>
    </xdr:from>
    <xdr:to>
      <xdr:col>15</xdr:col>
      <xdr:colOff>101600</xdr:colOff>
      <xdr:row>18</xdr:row>
      <xdr:rowOff>52910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85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37687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7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207190</xdr:rowOff>
    </xdr:from>
    <xdr:to>
      <xdr:col>29</xdr:col>
      <xdr:colOff>127000</xdr:colOff>
      <xdr:row>35</xdr:row>
      <xdr:rowOff>227584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17540"/>
          <a:ext cx="647700" cy="20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207190</xdr:rowOff>
    </xdr:from>
    <xdr:to>
      <xdr:col>26</xdr:col>
      <xdr:colOff>50800</xdr:colOff>
      <xdr:row>35</xdr:row>
      <xdr:rowOff>263654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17540"/>
          <a:ext cx="698500" cy="56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1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177210</xdr:rowOff>
    </xdr:from>
    <xdr:to>
      <xdr:col>22</xdr:col>
      <xdr:colOff>114300</xdr:colOff>
      <xdr:row>35</xdr:row>
      <xdr:rowOff>263654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87560"/>
          <a:ext cx="698500" cy="8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177210</xdr:rowOff>
    </xdr:from>
    <xdr:to>
      <xdr:col>18</xdr:col>
      <xdr:colOff>177800</xdr:colOff>
      <xdr:row>35</xdr:row>
      <xdr:rowOff>256894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87560"/>
          <a:ext cx="698500" cy="79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74582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67642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176784</xdr:rowOff>
    </xdr:from>
    <xdr:to>
      <xdr:col>29</xdr:col>
      <xdr:colOff>177800</xdr:colOff>
      <xdr:row>35</xdr:row>
      <xdr:rowOff>278384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87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148861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5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156390</xdr:rowOff>
    </xdr:from>
    <xdr:to>
      <xdr:col>26</xdr:col>
      <xdr:colOff>101600</xdr:colOff>
      <xdr:row>35</xdr:row>
      <xdr:rowOff>257990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66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268167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35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212854</xdr:rowOff>
    </xdr:from>
    <xdr:to>
      <xdr:col>22</xdr:col>
      <xdr:colOff>165100</xdr:colOff>
      <xdr:row>35</xdr:row>
      <xdr:rowOff>314454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23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324631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126410</xdr:rowOff>
    </xdr:from>
    <xdr:to>
      <xdr:col>19</xdr:col>
      <xdr:colOff>38100</xdr:colOff>
      <xdr:row>35</xdr:row>
      <xdr:rowOff>228010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3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238187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0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206094</xdr:rowOff>
    </xdr:from>
    <xdr:to>
      <xdr:col>15</xdr:col>
      <xdr:colOff>101600</xdr:colOff>
      <xdr:row>35</xdr:row>
      <xdr:rowOff>307694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16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317871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8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6,361
6,314
472.65
7,197,315
6,963,339
227,161
4,036,000
6,307,918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113702</xdr:rowOff>
    </xdr:from>
    <xdr:to>
      <xdr:col>24</xdr:col>
      <xdr:colOff>63500</xdr:colOff>
      <xdr:row>35</xdr:row>
      <xdr:rowOff>166292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114452"/>
          <a:ext cx="838200" cy="5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84483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85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166292</xdr:rowOff>
    </xdr:from>
    <xdr:to>
      <xdr:col>19</xdr:col>
      <xdr:colOff>177800</xdr:colOff>
      <xdr:row>36</xdr:row>
      <xdr:rowOff>37910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167042"/>
          <a:ext cx="889000" cy="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37510</xdr:rowOff>
    </xdr:from>
    <xdr:to>
      <xdr:col>15</xdr:col>
      <xdr:colOff>50800</xdr:colOff>
      <xdr:row>36</xdr:row>
      <xdr:rowOff>37910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20971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89816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37510</xdr:rowOff>
    </xdr:from>
    <xdr:to>
      <xdr:col>10</xdr:col>
      <xdr:colOff>114300</xdr:colOff>
      <xdr:row>36</xdr:row>
      <xdr:rowOff>71006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209710"/>
          <a:ext cx="889000" cy="3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8971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24710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62902</xdr:rowOff>
    </xdr:from>
    <xdr:to>
      <xdr:col>24</xdr:col>
      <xdr:colOff>114300</xdr:colOff>
      <xdr:row>35</xdr:row>
      <xdr:rowOff>164502</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0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85779</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91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115492</xdr:rowOff>
    </xdr:from>
    <xdr:to>
      <xdr:col>20</xdr:col>
      <xdr:colOff>38100</xdr:colOff>
      <xdr:row>36</xdr:row>
      <xdr:rowOff>45642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1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62169</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89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158560</xdr:rowOff>
    </xdr:from>
    <xdr:to>
      <xdr:col>15</xdr:col>
      <xdr:colOff>101600</xdr:colOff>
      <xdr:row>36</xdr:row>
      <xdr:rowOff>88710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15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105237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93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158160</xdr:rowOff>
    </xdr:from>
    <xdr:to>
      <xdr:col>10</xdr:col>
      <xdr:colOff>165100</xdr:colOff>
      <xdr:row>36</xdr:row>
      <xdr:rowOff>88310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15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104837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93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20206</xdr:rowOff>
    </xdr:from>
    <xdr:to>
      <xdr:col>6</xdr:col>
      <xdr:colOff>38100</xdr:colOff>
      <xdr:row>36</xdr:row>
      <xdr:rowOff>121806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1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138333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967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80065</xdr:rowOff>
    </xdr:from>
    <xdr:to>
      <xdr:col>24</xdr:col>
      <xdr:colOff>63500</xdr:colOff>
      <xdr:row>58</xdr:row>
      <xdr:rowOff>170855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24165"/>
          <a:ext cx="838200" cy="9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132829</xdr:rowOff>
    </xdr:from>
    <xdr:to>
      <xdr:col>19</xdr:col>
      <xdr:colOff>177800</xdr:colOff>
      <xdr:row>58</xdr:row>
      <xdr:rowOff>170855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076929"/>
          <a:ext cx="889000" cy="3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132829</xdr:rowOff>
    </xdr:from>
    <xdr:to>
      <xdr:col>15</xdr:col>
      <xdr:colOff>50800</xdr:colOff>
      <xdr:row>59</xdr:row>
      <xdr:rowOff>1292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76929"/>
          <a:ext cx="889000" cy="3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1292</xdr:rowOff>
    </xdr:from>
    <xdr:to>
      <xdr:col>10</xdr:col>
      <xdr:colOff>114300</xdr:colOff>
      <xdr:row>59</xdr:row>
      <xdr:rowOff>25874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16842"/>
          <a:ext cx="889000" cy="2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29265</xdr:rowOff>
    </xdr:from>
    <xdr:to>
      <xdr:col>24</xdr:col>
      <xdr:colOff>114300</xdr:colOff>
      <xdr:row>58</xdr:row>
      <xdr:rowOff>130865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7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7692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5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120055</xdr:rowOff>
    </xdr:from>
    <xdr:to>
      <xdr:col>20</xdr:col>
      <xdr:colOff>38100</xdr:colOff>
      <xdr:row>59</xdr:row>
      <xdr:rowOff>50205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6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41332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1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82029</xdr:rowOff>
    </xdr:from>
    <xdr:to>
      <xdr:col>15</xdr:col>
      <xdr:colOff>101600</xdr:colOff>
      <xdr:row>59</xdr:row>
      <xdr:rowOff>12179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3306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11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121942</xdr:rowOff>
    </xdr:from>
    <xdr:to>
      <xdr:col>10</xdr:col>
      <xdr:colOff>165100</xdr:colOff>
      <xdr:row>59</xdr:row>
      <xdr:rowOff>52092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43219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15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146524</xdr:rowOff>
    </xdr:from>
    <xdr:to>
      <xdr:col>6</xdr:col>
      <xdr:colOff>38100</xdr:colOff>
      <xdr:row>59</xdr:row>
      <xdr:rowOff>76674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9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67801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18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100838</xdr:rowOff>
    </xdr:from>
    <xdr:to>
      <xdr:col>24</xdr:col>
      <xdr:colOff>63500</xdr:colOff>
      <xdr:row>73</xdr:row>
      <xdr:rowOff>43841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445238"/>
          <a:ext cx="838200" cy="11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0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100838</xdr:rowOff>
    </xdr:from>
    <xdr:to>
      <xdr:col>19</xdr:col>
      <xdr:colOff>177800</xdr:colOff>
      <xdr:row>73</xdr:row>
      <xdr:rowOff>115316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445238"/>
          <a:ext cx="889000" cy="18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40639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115316</xdr:rowOff>
    </xdr:from>
    <xdr:to>
      <xdr:col>15</xdr:col>
      <xdr:colOff>50800</xdr:colOff>
      <xdr:row>75</xdr:row>
      <xdr:rowOff>93066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631166"/>
          <a:ext cx="889000" cy="3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84738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60376</xdr:rowOff>
    </xdr:from>
    <xdr:to>
      <xdr:col>10</xdr:col>
      <xdr:colOff>114300</xdr:colOff>
      <xdr:row>75</xdr:row>
      <xdr:rowOff>93066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2919126"/>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124725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3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164491</xdr:rowOff>
    </xdr:from>
    <xdr:to>
      <xdr:col>24</xdr:col>
      <xdr:colOff>114300</xdr:colOff>
      <xdr:row>73</xdr:row>
      <xdr:rowOff>94641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50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15918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36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50038</xdr:rowOff>
    </xdr:from>
    <xdr:to>
      <xdr:col>20</xdr:col>
      <xdr:colOff>38100</xdr:colOff>
      <xdr:row>72</xdr:row>
      <xdr:rowOff>151638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3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168165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16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64516</xdr:rowOff>
    </xdr:from>
    <xdr:to>
      <xdr:col>15</xdr:col>
      <xdr:colOff>101600</xdr:colOff>
      <xdr:row>73</xdr:row>
      <xdr:rowOff>166116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5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11193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3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42266</xdr:rowOff>
    </xdr:from>
    <xdr:to>
      <xdr:col>10</xdr:col>
      <xdr:colOff>165100</xdr:colOff>
      <xdr:row>75</xdr:row>
      <xdr:rowOff>143866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0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160393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6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9576</xdr:rowOff>
    </xdr:from>
    <xdr:to>
      <xdr:col>6</xdr:col>
      <xdr:colOff>38100</xdr:colOff>
      <xdr:row>75</xdr:row>
      <xdr:rowOff>111176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8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127703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64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61692</xdr:rowOff>
    </xdr:from>
    <xdr:to>
      <xdr:col>24</xdr:col>
      <xdr:colOff>63500</xdr:colOff>
      <xdr:row>96</xdr:row>
      <xdr:rowOff>52811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349442"/>
          <a:ext cx="838200" cy="16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61692</xdr:rowOff>
    </xdr:from>
    <xdr:to>
      <xdr:col>19</xdr:col>
      <xdr:colOff>177800</xdr:colOff>
      <xdr:row>97</xdr:row>
      <xdr:rowOff>42632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49442"/>
          <a:ext cx="889000" cy="3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42632</xdr:rowOff>
    </xdr:from>
    <xdr:to>
      <xdr:col>15</xdr:col>
      <xdr:colOff>50800</xdr:colOff>
      <xdr:row>97</xdr:row>
      <xdr:rowOff>61029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73282"/>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61029</xdr:rowOff>
    </xdr:from>
    <xdr:to>
      <xdr:col>10</xdr:col>
      <xdr:colOff>114300</xdr:colOff>
      <xdr:row>97</xdr:row>
      <xdr:rowOff>102591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91679"/>
          <a:ext cx="889000" cy="4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2011</xdr:rowOff>
    </xdr:from>
    <xdr:to>
      <xdr:col>24</xdr:col>
      <xdr:colOff>114300</xdr:colOff>
      <xdr:row>96</xdr:row>
      <xdr:rowOff>103611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151888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3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10892</xdr:rowOff>
    </xdr:from>
    <xdr:to>
      <xdr:col>20</xdr:col>
      <xdr:colOff>38100</xdr:colOff>
      <xdr:row>95</xdr:row>
      <xdr:rowOff>112492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9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103619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39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163282</xdr:rowOff>
    </xdr:from>
    <xdr:to>
      <xdr:col>15</xdr:col>
      <xdr:colOff>101600</xdr:colOff>
      <xdr:row>97</xdr:row>
      <xdr:rowOff>93432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2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84559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1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10229</xdr:rowOff>
    </xdr:from>
    <xdr:to>
      <xdr:col>10</xdr:col>
      <xdr:colOff>165100</xdr:colOff>
      <xdr:row>97</xdr:row>
      <xdr:rowOff>111829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4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102956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3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51791</xdr:rowOff>
    </xdr:from>
    <xdr:to>
      <xdr:col>6</xdr:col>
      <xdr:colOff>38100</xdr:colOff>
      <xdr:row>97</xdr:row>
      <xdr:rowOff>153391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144518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68701</xdr:rowOff>
    </xdr:from>
    <xdr:to>
      <xdr:col>55</xdr:col>
      <xdr:colOff>0</xdr:colOff>
      <xdr:row>36</xdr:row>
      <xdr:rowOff>13161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69451"/>
          <a:ext cx="838200" cy="1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0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74513</xdr:rowOff>
    </xdr:from>
    <xdr:to>
      <xdr:col>50</xdr:col>
      <xdr:colOff>114300</xdr:colOff>
      <xdr:row>36</xdr:row>
      <xdr:rowOff>13161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732363"/>
          <a:ext cx="889000" cy="45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35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74513</xdr:rowOff>
    </xdr:from>
    <xdr:to>
      <xdr:col>45</xdr:col>
      <xdr:colOff>177800</xdr:colOff>
      <xdr:row>37</xdr:row>
      <xdr:rowOff>76958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732363"/>
          <a:ext cx="889000" cy="68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50296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87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76958</xdr:rowOff>
    </xdr:from>
    <xdr:to>
      <xdr:col>41</xdr:col>
      <xdr:colOff>50800</xdr:colOff>
      <xdr:row>37</xdr:row>
      <xdr:rowOff>98566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20608"/>
          <a:ext cx="8890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124765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164718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17901</xdr:rowOff>
    </xdr:from>
    <xdr:to>
      <xdr:col>55</xdr:col>
      <xdr:colOff>50800</xdr:colOff>
      <xdr:row>35</xdr:row>
      <xdr:rowOff>119501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1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40778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7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133811</xdr:rowOff>
    </xdr:from>
    <xdr:to>
      <xdr:col>50</xdr:col>
      <xdr:colOff>165100</xdr:colOff>
      <xdr:row>36</xdr:row>
      <xdr:rowOff>63961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80488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0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23713</xdr:rowOff>
    </xdr:from>
    <xdr:to>
      <xdr:col>46</xdr:col>
      <xdr:colOff>38100</xdr:colOff>
      <xdr:row>33</xdr:row>
      <xdr:rowOff>125313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8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141840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45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26158</xdr:rowOff>
    </xdr:from>
    <xdr:to>
      <xdr:col>41</xdr:col>
      <xdr:colOff>101600</xdr:colOff>
      <xdr:row>37</xdr:row>
      <xdr:rowOff>127758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6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144285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4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47766</xdr:rowOff>
    </xdr:from>
    <xdr:to>
      <xdr:col>36</xdr:col>
      <xdr:colOff>165100</xdr:colOff>
      <xdr:row>37</xdr:row>
      <xdr:rowOff>149366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9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140493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48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164026</xdr:rowOff>
    </xdr:from>
    <xdr:to>
      <xdr:col>55</xdr:col>
      <xdr:colOff>0</xdr:colOff>
      <xdr:row>57</xdr:row>
      <xdr:rowOff>70297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65226"/>
          <a:ext cx="838200" cy="7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164026</xdr:rowOff>
    </xdr:from>
    <xdr:to>
      <xdr:col>50</xdr:col>
      <xdr:colOff>114300</xdr:colOff>
      <xdr:row>57</xdr:row>
      <xdr:rowOff>42063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65226"/>
          <a:ext cx="889000" cy="4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25443</xdr:rowOff>
    </xdr:from>
    <xdr:to>
      <xdr:col>45</xdr:col>
      <xdr:colOff>177800</xdr:colOff>
      <xdr:row>57</xdr:row>
      <xdr:rowOff>42063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798093"/>
          <a:ext cx="889000" cy="1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25443</xdr:rowOff>
    </xdr:from>
    <xdr:to>
      <xdr:col>41</xdr:col>
      <xdr:colOff>50800</xdr:colOff>
      <xdr:row>57</xdr:row>
      <xdr:rowOff>51808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98093"/>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19497</xdr:rowOff>
    </xdr:from>
    <xdr:to>
      <xdr:col>55</xdr:col>
      <xdr:colOff>50800</xdr:colOff>
      <xdr:row>57</xdr:row>
      <xdr:rowOff>121097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9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169374</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7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113226</xdr:rowOff>
    </xdr:from>
    <xdr:to>
      <xdr:col>50</xdr:col>
      <xdr:colOff>165100</xdr:colOff>
      <xdr:row>57</xdr:row>
      <xdr:rowOff>43376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34503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0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162713</xdr:rowOff>
    </xdr:from>
    <xdr:to>
      <xdr:col>46</xdr:col>
      <xdr:colOff>38100</xdr:colOff>
      <xdr:row>57</xdr:row>
      <xdr:rowOff>92863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83990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5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146093</xdr:rowOff>
    </xdr:from>
    <xdr:to>
      <xdr:col>41</xdr:col>
      <xdr:colOff>101600</xdr:colOff>
      <xdr:row>57</xdr:row>
      <xdr:rowOff>76243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4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67370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84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1008</xdr:rowOff>
    </xdr:from>
    <xdr:to>
      <xdr:col>36</xdr:col>
      <xdr:colOff>165100</xdr:colOff>
      <xdr:row>57</xdr:row>
      <xdr:rowOff>102608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93735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86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6716</xdr:rowOff>
    </xdr:from>
    <xdr:to>
      <xdr:col>55</xdr:col>
      <xdr:colOff>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51266"/>
          <a:ext cx="838200" cy="3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6716</xdr:rowOff>
    </xdr:from>
    <xdr:to>
      <xdr:col>50</xdr:col>
      <xdr:colOff>114300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51266"/>
          <a:ext cx="889000" cy="3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11006</xdr:rowOff>
    </xdr:from>
    <xdr:to>
      <xdr:col>45</xdr:col>
      <xdr:colOff>177800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55556"/>
          <a:ext cx="889000" cy="3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11006</xdr:rowOff>
    </xdr:from>
    <xdr:to>
      <xdr:col>41</xdr:col>
      <xdr:colOff>50800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55556"/>
          <a:ext cx="889000" cy="3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127366</xdr:rowOff>
    </xdr:from>
    <xdr:to>
      <xdr:col>50</xdr:col>
      <xdr:colOff>165100</xdr:colOff>
      <xdr:row>79</xdr:row>
      <xdr:rowOff>57516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48643</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9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131656</xdr:rowOff>
    </xdr:from>
    <xdr:to>
      <xdr:col>41</xdr:col>
      <xdr:colOff>101600</xdr:colOff>
      <xdr:row>79</xdr:row>
      <xdr:rowOff>61806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0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52933</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9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113384</xdr:rowOff>
    </xdr:from>
    <xdr:to>
      <xdr:col>55</xdr:col>
      <xdr:colOff>0</xdr:colOff>
      <xdr:row>98</xdr:row>
      <xdr:rowOff>10925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44034"/>
          <a:ext cx="838200" cy="6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70162</xdr:rowOff>
    </xdr:from>
    <xdr:to>
      <xdr:col>50</xdr:col>
      <xdr:colOff>114300</xdr:colOff>
      <xdr:row>98</xdr:row>
      <xdr:rowOff>10925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00812"/>
          <a:ext cx="889000" cy="1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70162</xdr:rowOff>
    </xdr:from>
    <xdr:to>
      <xdr:col>45</xdr:col>
      <xdr:colOff>177800</xdr:colOff>
      <xdr:row>97</xdr:row>
      <xdr:rowOff>71436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00812"/>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71436</xdr:rowOff>
    </xdr:from>
    <xdr:to>
      <xdr:col>41</xdr:col>
      <xdr:colOff>50800</xdr:colOff>
      <xdr:row>97</xdr:row>
      <xdr:rowOff>88821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02086"/>
          <a:ext cx="889000" cy="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62584</xdr:rowOff>
    </xdr:from>
    <xdr:to>
      <xdr:col>55</xdr:col>
      <xdr:colOff>50800</xdr:colOff>
      <xdr:row>97</xdr:row>
      <xdr:rowOff>164184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9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41011</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7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131575</xdr:rowOff>
    </xdr:from>
    <xdr:to>
      <xdr:col>50</xdr:col>
      <xdr:colOff>165100</xdr:colOff>
      <xdr:row>98</xdr:row>
      <xdr:rowOff>61725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52852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19362</xdr:rowOff>
    </xdr:from>
    <xdr:to>
      <xdr:col>46</xdr:col>
      <xdr:colOff>38100</xdr:colOff>
      <xdr:row>97</xdr:row>
      <xdr:rowOff>120962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112089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74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20636</xdr:rowOff>
    </xdr:from>
    <xdr:to>
      <xdr:col>41</xdr:col>
      <xdr:colOff>101600</xdr:colOff>
      <xdr:row>97</xdr:row>
      <xdr:rowOff>122236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5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113363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74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38021</xdr:rowOff>
    </xdr:from>
    <xdr:to>
      <xdr:col>36</xdr:col>
      <xdr:colOff>165100</xdr:colOff>
      <xdr:row>97</xdr:row>
      <xdr:rowOff>139621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6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130748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6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36525</xdr:rowOff>
    </xdr:from>
    <xdr:to>
      <xdr:col>85</xdr:col>
      <xdr:colOff>127000</xdr:colOff>
      <xdr:row>39</xdr:row>
      <xdr:rowOff>43967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723075"/>
          <a:ext cx="838200" cy="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43967</xdr:rowOff>
    </xdr:from>
    <xdr:to>
      <xdr:col>81</xdr:col>
      <xdr:colOff>50800</xdr:colOff>
      <xdr:row>39</xdr:row>
      <xdr:rowOff>43980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30517"/>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43866</xdr:rowOff>
    </xdr:from>
    <xdr:to>
      <xdr:col>76</xdr:col>
      <xdr:colOff>114300</xdr:colOff>
      <xdr:row>39</xdr:row>
      <xdr:rowOff>43980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3041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36716</xdr:rowOff>
    </xdr:from>
    <xdr:to>
      <xdr:col>71</xdr:col>
      <xdr:colOff>177800</xdr:colOff>
      <xdr:row>39</xdr:row>
      <xdr:rowOff>43866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23266"/>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157175</xdr:rowOff>
    </xdr:from>
    <xdr:to>
      <xdr:col>85</xdr:col>
      <xdr:colOff>177800</xdr:colOff>
      <xdr:row>39</xdr:row>
      <xdr:rowOff>87325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72102</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164617</xdr:rowOff>
    </xdr:from>
    <xdr:to>
      <xdr:col>81</xdr:col>
      <xdr:colOff>101600</xdr:colOff>
      <xdr:row>39</xdr:row>
      <xdr:rowOff>94767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7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85894</xdr:rowOff>
    </xdr:from>
    <xdr:ext cx="313932"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24333" y="6772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164630</xdr:rowOff>
    </xdr:from>
    <xdr:to>
      <xdr:col>76</xdr:col>
      <xdr:colOff>165100</xdr:colOff>
      <xdr:row>39</xdr:row>
      <xdr:rowOff>94780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85907</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35333" y="677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164516</xdr:rowOff>
    </xdr:from>
    <xdr:to>
      <xdr:col>72</xdr:col>
      <xdr:colOff>38100</xdr:colOff>
      <xdr:row>39</xdr:row>
      <xdr:rowOff>94666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85793</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46333" y="6772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157366</xdr:rowOff>
    </xdr:from>
    <xdr:to>
      <xdr:col>67</xdr:col>
      <xdr:colOff>101600</xdr:colOff>
      <xdr:row>39</xdr:row>
      <xdr:rowOff>87516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78643</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76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68014</xdr:rowOff>
    </xdr:from>
    <xdr:to>
      <xdr:col>85</xdr:col>
      <xdr:colOff>127000</xdr:colOff>
      <xdr:row>76</xdr:row>
      <xdr:rowOff>70746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098214"/>
          <a:ext cx="8382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70746</xdr:rowOff>
    </xdr:from>
    <xdr:to>
      <xdr:col>81</xdr:col>
      <xdr:colOff>50800</xdr:colOff>
      <xdr:row>76</xdr:row>
      <xdr:rowOff>88285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00946"/>
          <a:ext cx="889000" cy="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147429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78470</xdr:rowOff>
    </xdr:from>
    <xdr:to>
      <xdr:col>76</xdr:col>
      <xdr:colOff>114300</xdr:colOff>
      <xdr:row>76</xdr:row>
      <xdr:rowOff>88285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08670"/>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5796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78470</xdr:rowOff>
    </xdr:from>
    <xdr:to>
      <xdr:col>71</xdr:col>
      <xdr:colOff>177800</xdr:colOff>
      <xdr:row>76</xdr:row>
      <xdr:rowOff>103360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08670"/>
          <a:ext cx="889000" cy="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4625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170246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20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17214</xdr:rowOff>
    </xdr:from>
    <xdr:to>
      <xdr:col>85</xdr:col>
      <xdr:colOff>177800</xdr:colOff>
      <xdr:row>76</xdr:row>
      <xdr:rowOff>118814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4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167091</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19946</xdr:rowOff>
    </xdr:from>
    <xdr:to>
      <xdr:col>81</xdr:col>
      <xdr:colOff>101600</xdr:colOff>
      <xdr:row>76</xdr:row>
      <xdr:rowOff>121546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138074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82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37485</xdr:rowOff>
    </xdr:from>
    <xdr:to>
      <xdr:col>76</xdr:col>
      <xdr:colOff>165100</xdr:colOff>
      <xdr:row>76</xdr:row>
      <xdr:rowOff>139085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155611</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84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27670</xdr:rowOff>
    </xdr:from>
    <xdr:to>
      <xdr:col>72</xdr:col>
      <xdr:colOff>38100</xdr:colOff>
      <xdr:row>76</xdr:row>
      <xdr:rowOff>129270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5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145797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83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52560</xdr:rowOff>
    </xdr:from>
    <xdr:to>
      <xdr:col>67</xdr:col>
      <xdr:colOff>101600</xdr:colOff>
      <xdr:row>76</xdr:row>
      <xdr:rowOff>154160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8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170687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8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3336</xdr:rowOff>
    </xdr:from>
    <xdr:to>
      <xdr:col>85</xdr:col>
      <xdr:colOff>127000</xdr:colOff>
      <xdr:row>99</xdr:row>
      <xdr:rowOff>10584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76886"/>
          <a:ext cx="838200" cy="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2825</xdr:rowOff>
    </xdr:from>
    <xdr:to>
      <xdr:col>81</xdr:col>
      <xdr:colOff>50800</xdr:colOff>
      <xdr:row>99</xdr:row>
      <xdr:rowOff>3336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76375"/>
          <a:ext cx="8890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2825</xdr:rowOff>
    </xdr:from>
    <xdr:to>
      <xdr:col>76</xdr:col>
      <xdr:colOff>114300</xdr:colOff>
      <xdr:row>99</xdr:row>
      <xdr:rowOff>24936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76375"/>
          <a:ext cx="889000" cy="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24936</xdr:rowOff>
    </xdr:from>
    <xdr:to>
      <xdr:col>71</xdr:col>
      <xdr:colOff>177800</xdr:colOff>
      <xdr:row>99</xdr:row>
      <xdr:rowOff>56979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98486"/>
          <a:ext cx="8890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131234</xdr:rowOff>
    </xdr:from>
    <xdr:to>
      <xdr:col>85</xdr:col>
      <xdr:colOff>177800</xdr:colOff>
      <xdr:row>99</xdr:row>
      <xdr:rowOff>61384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3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46161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4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123986</xdr:rowOff>
    </xdr:from>
    <xdr:to>
      <xdr:col>81</xdr:col>
      <xdr:colOff>101600</xdr:colOff>
      <xdr:row>99</xdr:row>
      <xdr:rowOff>54136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45263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701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123475</xdr:rowOff>
    </xdr:from>
    <xdr:to>
      <xdr:col>76</xdr:col>
      <xdr:colOff>165100</xdr:colOff>
      <xdr:row>99</xdr:row>
      <xdr:rowOff>53625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2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44752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1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145586</xdr:rowOff>
    </xdr:from>
    <xdr:to>
      <xdr:col>72</xdr:col>
      <xdr:colOff>38100</xdr:colOff>
      <xdr:row>99</xdr:row>
      <xdr:rowOff>75736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4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66863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6179</xdr:rowOff>
    </xdr:from>
    <xdr:to>
      <xdr:col>67</xdr:col>
      <xdr:colOff>101600</xdr:colOff>
      <xdr:row>99</xdr:row>
      <xdr:rowOff>107779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98906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7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61813</xdr:rowOff>
    </xdr:from>
    <xdr:to>
      <xdr:col>116</xdr:col>
      <xdr:colOff>63500</xdr:colOff>
      <xdr:row>58</xdr:row>
      <xdr:rowOff>64311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005913"/>
          <a:ext cx="838200" cy="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71686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10015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64311</xdr:rowOff>
    </xdr:from>
    <xdr:to>
      <xdr:col>111</xdr:col>
      <xdr:colOff>177800</xdr:colOff>
      <xdr:row>58</xdr:row>
      <xdr:rowOff>80345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008411"/>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50525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16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80345</xdr:rowOff>
    </xdr:from>
    <xdr:to>
      <xdr:col>107</xdr:col>
      <xdr:colOff>50800</xdr:colOff>
      <xdr:row>58</xdr:row>
      <xdr:rowOff>90175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024445"/>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47798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90175</xdr:rowOff>
    </xdr:from>
    <xdr:to>
      <xdr:col>102</xdr:col>
      <xdr:colOff>114300</xdr:colOff>
      <xdr:row>58</xdr:row>
      <xdr:rowOff>95090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03427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61906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33494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11013</xdr:rowOff>
    </xdr:from>
    <xdr:to>
      <xdr:col>116</xdr:col>
      <xdr:colOff>114300</xdr:colOff>
      <xdr:row>58</xdr:row>
      <xdr:rowOff>112613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9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33890</xdr:rowOff>
    </xdr:from>
    <xdr:ext cx="534377"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8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13511</xdr:rowOff>
    </xdr:from>
    <xdr:to>
      <xdr:col>112</xdr:col>
      <xdr:colOff>38100</xdr:colOff>
      <xdr:row>58</xdr:row>
      <xdr:rowOff>115111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9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131638</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56111" y="973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29545</xdr:rowOff>
    </xdr:from>
    <xdr:to>
      <xdr:col>107</xdr:col>
      <xdr:colOff>101600</xdr:colOff>
      <xdr:row>58</xdr:row>
      <xdr:rowOff>131145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97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147672</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67111" y="974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39375</xdr:rowOff>
    </xdr:from>
    <xdr:to>
      <xdr:col>102</xdr:col>
      <xdr:colOff>165100</xdr:colOff>
      <xdr:row>58</xdr:row>
      <xdr:rowOff>140975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98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157502</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8111" y="975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44290</xdr:rowOff>
    </xdr:from>
    <xdr:to>
      <xdr:col>98</xdr:col>
      <xdr:colOff>38100</xdr:colOff>
      <xdr:row>58</xdr:row>
      <xdr:rowOff>145890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98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162417</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389111" y="976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8344</xdr:rowOff>
    </xdr:from>
    <xdr:to>
      <xdr:col>116</xdr:col>
      <xdr:colOff>63500</xdr:colOff>
      <xdr:row>72</xdr:row>
      <xdr:rowOff>54204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2352744"/>
          <a:ext cx="838200" cy="4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8344</xdr:rowOff>
    </xdr:from>
    <xdr:to>
      <xdr:col>111</xdr:col>
      <xdr:colOff>177800</xdr:colOff>
      <xdr:row>72</xdr:row>
      <xdr:rowOff>96342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352744"/>
          <a:ext cx="889000" cy="8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96342</xdr:rowOff>
    </xdr:from>
    <xdr:to>
      <xdr:col>107</xdr:col>
      <xdr:colOff>50800</xdr:colOff>
      <xdr:row>72</xdr:row>
      <xdr:rowOff>103060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440742"/>
          <a:ext cx="889000" cy="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103060</xdr:rowOff>
    </xdr:from>
    <xdr:to>
      <xdr:col>102</xdr:col>
      <xdr:colOff>114300</xdr:colOff>
      <xdr:row>72</xdr:row>
      <xdr:rowOff>128842</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447460"/>
          <a:ext cx="8890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133532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131436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3404</xdr:rowOff>
    </xdr:from>
    <xdr:to>
      <xdr:col>116</xdr:col>
      <xdr:colOff>114300</xdr:colOff>
      <xdr:row>72</xdr:row>
      <xdr:rowOff>105004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34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26281</xdr:rowOff>
    </xdr:from>
    <xdr:ext cx="599010"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1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128994</xdr:rowOff>
    </xdr:from>
    <xdr:to>
      <xdr:col>112</xdr:col>
      <xdr:colOff>38100</xdr:colOff>
      <xdr:row>72</xdr:row>
      <xdr:rowOff>59144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3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75671</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23795" y="1207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45542</xdr:rowOff>
    </xdr:from>
    <xdr:to>
      <xdr:col>107</xdr:col>
      <xdr:colOff>101600</xdr:colOff>
      <xdr:row>72</xdr:row>
      <xdr:rowOff>147142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3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163669</xdr:rowOff>
    </xdr:from>
    <xdr:ext cx="59901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34795" y="1216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52260</xdr:rowOff>
    </xdr:from>
    <xdr:to>
      <xdr:col>102</xdr:col>
      <xdr:colOff>165100</xdr:colOff>
      <xdr:row>72</xdr:row>
      <xdr:rowOff>153860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3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170387</xdr:rowOff>
    </xdr:from>
    <xdr:ext cx="59901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45795" y="1217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78042</xdr:rowOff>
    </xdr:from>
    <xdr:to>
      <xdr:col>98</xdr:col>
      <xdr:colOff>38100</xdr:colOff>
      <xdr:row>73</xdr:row>
      <xdr:rowOff>8192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4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24719</xdr:rowOff>
    </xdr:from>
    <xdr:ext cx="59901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56795" y="121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維持補修費と繰出金が類似団体内平均値を大きく上まわっています。</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維持補修費は</a:t>
          </a:r>
          <a:r>
            <a:rPr kumimoji="1" lang="en-US" altLang="ja-JP" sz="1300">
              <a:latin typeface="ＭＳ Ｐゴシック" panose="020B0600070205080204" pitchFamily="50" charset="-128"/>
              <a:ea typeface="ＭＳ Ｐゴシック" panose="020B0600070205080204" pitchFamily="50" charset="-128"/>
            </a:rPr>
            <a:t>54,032</a:t>
          </a:r>
          <a:r>
            <a:rPr kumimoji="1" lang="ja-JP" altLang="en-US" sz="1300">
              <a:latin typeface="ＭＳ Ｐゴシック" panose="020B0600070205080204" pitchFamily="50" charset="-128"/>
              <a:ea typeface="ＭＳ Ｐゴシック" panose="020B0600070205080204" pitchFamily="50" charset="-128"/>
            </a:rPr>
            <a:t>円となっており、類似団体内順位が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位と高い水準にあります。</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これは、老朽化した施設を多く抱え、その維持補修に多くの費用を必要としていることを意味しています。</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は、公共施設の現状、運営状況、利用状況、トータルコスト等を調査、分析し、総合的なマネジメントの視点から公共施設の統廃合等を視野に入れた中で、効果的かつ効率的な公共施設の管理運営に努めていきます。</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繰出金は</a:t>
          </a:r>
          <a:r>
            <a:rPr kumimoji="1" lang="en-US" altLang="ja-JP" sz="1300">
              <a:latin typeface="ＭＳ Ｐゴシック" panose="020B0600070205080204" pitchFamily="50" charset="-128"/>
              <a:ea typeface="ＭＳ Ｐゴシック" panose="020B0600070205080204" pitchFamily="50" charset="-128"/>
            </a:rPr>
            <a:t>123,732</a:t>
          </a:r>
          <a:r>
            <a:rPr kumimoji="1" lang="ja-JP" altLang="en-US" sz="1300">
              <a:latin typeface="ＭＳ Ｐゴシック" panose="020B0600070205080204" pitchFamily="50" charset="-128"/>
              <a:ea typeface="ＭＳ Ｐゴシック" panose="020B0600070205080204" pitchFamily="50" charset="-128"/>
            </a:rPr>
            <a:t>円となっており、類似団体内順位が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位と高い水準にあります。</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これは、特別会計への繰出金に係るものであることから、今後は、特別会計に係る各種事業において可能な限りの経費節減を図り、普通会計の負担を減らすよう努めていきます。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6,361
6,314
472.65
7,197,315
6,963,339
227,161
4,036,000
6,307,918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163576</xdr:rowOff>
    </xdr:from>
    <xdr:to>
      <xdr:col>24</xdr:col>
      <xdr:colOff>63500</xdr:colOff>
      <xdr:row>35</xdr:row>
      <xdr:rowOff>48768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92876"/>
          <a:ext cx="83820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97045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7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48768</xdr:rowOff>
    </xdr:from>
    <xdr:to>
      <xdr:col>19</xdr:col>
      <xdr:colOff>177800</xdr:colOff>
      <xdr:row>35</xdr:row>
      <xdr:rowOff>83947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49518"/>
          <a:ext cx="8890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73152</xdr:rowOff>
    </xdr:from>
    <xdr:to>
      <xdr:col>15</xdr:col>
      <xdr:colOff>50800</xdr:colOff>
      <xdr:row>35</xdr:row>
      <xdr:rowOff>83947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73902"/>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73152</xdr:rowOff>
    </xdr:from>
    <xdr:to>
      <xdr:col>10</xdr:col>
      <xdr:colOff>114300</xdr:colOff>
      <xdr:row>36</xdr:row>
      <xdr:rowOff>11303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73902"/>
          <a:ext cx="889000" cy="10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20337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112776</xdr:rowOff>
    </xdr:from>
    <xdr:to>
      <xdr:col>24</xdr:col>
      <xdr:colOff>114300</xdr:colOff>
      <xdr:row>35</xdr:row>
      <xdr:rowOff>42926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135653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169418</xdr:rowOff>
    </xdr:from>
    <xdr:to>
      <xdr:col>20</xdr:col>
      <xdr:colOff>38100</xdr:colOff>
      <xdr:row>35</xdr:row>
      <xdr:rowOff>99568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116095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33147</xdr:rowOff>
    </xdr:from>
    <xdr:to>
      <xdr:col>15</xdr:col>
      <xdr:colOff>101600</xdr:colOff>
      <xdr:row>35</xdr:row>
      <xdr:rowOff>134747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151274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22352</xdr:rowOff>
    </xdr:from>
    <xdr:to>
      <xdr:col>10</xdr:col>
      <xdr:colOff>165100</xdr:colOff>
      <xdr:row>35</xdr:row>
      <xdr:rowOff>123952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140479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79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131953</xdr:rowOff>
    </xdr:from>
    <xdr:to>
      <xdr:col>6</xdr:col>
      <xdr:colOff>38100</xdr:colOff>
      <xdr:row>36</xdr:row>
      <xdr:rowOff>62103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53230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62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150856</xdr:rowOff>
    </xdr:from>
    <xdr:to>
      <xdr:col>24</xdr:col>
      <xdr:colOff>63500</xdr:colOff>
      <xdr:row>58</xdr:row>
      <xdr:rowOff>6554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23506"/>
          <a:ext cx="8382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24891</xdr:rowOff>
    </xdr:from>
    <xdr:to>
      <xdr:col>19</xdr:col>
      <xdr:colOff>177800</xdr:colOff>
      <xdr:row>57</xdr:row>
      <xdr:rowOff>150856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97541"/>
          <a:ext cx="889000" cy="12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24891</xdr:rowOff>
    </xdr:from>
    <xdr:to>
      <xdr:col>15</xdr:col>
      <xdr:colOff>50800</xdr:colOff>
      <xdr:row>58</xdr:row>
      <xdr:rowOff>39305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97541"/>
          <a:ext cx="889000" cy="18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39305</xdr:rowOff>
    </xdr:from>
    <xdr:to>
      <xdr:col>10</xdr:col>
      <xdr:colOff>114300</xdr:colOff>
      <xdr:row>58</xdr:row>
      <xdr:rowOff>82060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83405"/>
          <a:ext cx="889000" cy="4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127204</xdr:rowOff>
    </xdr:from>
    <xdr:to>
      <xdr:col>24</xdr:col>
      <xdr:colOff>114300</xdr:colOff>
      <xdr:row>58</xdr:row>
      <xdr:rowOff>57354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42131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1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100056</xdr:rowOff>
    </xdr:from>
    <xdr:to>
      <xdr:col>20</xdr:col>
      <xdr:colOff>38100</xdr:colOff>
      <xdr:row>58</xdr:row>
      <xdr:rowOff>30206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21333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6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145541</xdr:rowOff>
    </xdr:from>
    <xdr:to>
      <xdr:col>15</xdr:col>
      <xdr:colOff>101600</xdr:colOff>
      <xdr:row>57</xdr:row>
      <xdr:rowOff>75691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4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66818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3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159955</xdr:rowOff>
    </xdr:from>
    <xdr:to>
      <xdr:col>10</xdr:col>
      <xdr:colOff>165100</xdr:colOff>
      <xdr:row>58</xdr:row>
      <xdr:rowOff>90105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81232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2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31260</xdr:rowOff>
    </xdr:from>
    <xdr:to>
      <xdr:col>6</xdr:col>
      <xdr:colOff>38100</xdr:colOff>
      <xdr:row>58</xdr:row>
      <xdr:rowOff>132860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123987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6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75070</xdr:rowOff>
    </xdr:from>
    <xdr:to>
      <xdr:col>24</xdr:col>
      <xdr:colOff>63500</xdr:colOff>
      <xdr:row>75</xdr:row>
      <xdr:rowOff>153406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33820"/>
          <a:ext cx="838200" cy="7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75070</xdr:rowOff>
    </xdr:from>
    <xdr:to>
      <xdr:col>19</xdr:col>
      <xdr:colOff>177800</xdr:colOff>
      <xdr:row>76</xdr:row>
      <xdr:rowOff>63170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33820"/>
          <a:ext cx="889000" cy="1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63170</xdr:rowOff>
    </xdr:from>
    <xdr:to>
      <xdr:col>15</xdr:col>
      <xdr:colOff>50800</xdr:colOff>
      <xdr:row>76</xdr:row>
      <xdr:rowOff>84635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93370"/>
          <a:ext cx="8890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84635</xdr:rowOff>
    </xdr:from>
    <xdr:to>
      <xdr:col>10</xdr:col>
      <xdr:colOff>114300</xdr:colOff>
      <xdr:row>76</xdr:row>
      <xdr:rowOff>115295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14835"/>
          <a:ext cx="889000" cy="3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102607</xdr:rowOff>
    </xdr:from>
    <xdr:to>
      <xdr:col>24</xdr:col>
      <xdr:colOff>114300</xdr:colOff>
      <xdr:row>76</xdr:row>
      <xdr:rowOff>32758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613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81034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3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24270</xdr:rowOff>
    </xdr:from>
    <xdr:to>
      <xdr:col>20</xdr:col>
      <xdr:colOff>38100</xdr:colOff>
      <xdr:row>75</xdr:row>
      <xdr:rowOff>125870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116997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7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12370</xdr:rowOff>
    </xdr:from>
    <xdr:to>
      <xdr:col>15</xdr:col>
      <xdr:colOff>101600</xdr:colOff>
      <xdr:row>76</xdr:row>
      <xdr:rowOff>113970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105097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3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33835</xdr:rowOff>
    </xdr:from>
    <xdr:to>
      <xdr:col>10</xdr:col>
      <xdr:colOff>165100</xdr:colOff>
      <xdr:row>76</xdr:row>
      <xdr:rowOff>135435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6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126562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5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64495</xdr:rowOff>
    </xdr:from>
    <xdr:to>
      <xdr:col>6</xdr:col>
      <xdr:colOff>38100</xdr:colOff>
      <xdr:row>76</xdr:row>
      <xdr:rowOff>166095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9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157222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8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73186</xdr:rowOff>
    </xdr:from>
    <xdr:to>
      <xdr:col>24</xdr:col>
      <xdr:colOff>63500</xdr:colOff>
      <xdr:row>96</xdr:row>
      <xdr:rowOff>13224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360936"/>
          <a:ext cx="838200" cy="11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91180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13224</xdr:rowOff>
    </xdr:from>
    <xdr:to>
      <xdr:col>19</xdr:col>
      <xdr:colOff>177800</xdr:colOff>
      <xdr:row>96</xdr:row>
      <xdr:rowOff>127634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472424"/>
          <a:ext cx="889000" cy="11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127150</xdr:rowOff>
    </xdr:from>
    <xdr:to>
      <xdr:col>15</xdr:col>
      <xdr:colOff>50800</xdr:colOff>
      <xdr:row>96</xdr:row>
      <xdr:rowOff>127634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86350"/>
          <a:ext cx="8890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70676</xdr:rowOff>
    </xdr:from>
    <xdr:to>
      <xdr:col>10</xdr:col>
      <xdr:colOff>114300</xdr:colOff>
      <xdr:row>96</xdr:row>
      <xdr:rowOff>127150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29876"/>
          <a:ext cx="889000" cy="5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22386</xdr:rowOff>
    </xdr:from>
    <xdr:to>
      <xdr:col>24</xdr:col>
      <xdr:colOff>114300</xdr:colOff>
      <xdr:row>95</xdr:row>
      <xdr:rowOff>123986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1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45263</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6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133874</xdr:rowOff>
    </xdr:from>
    <xdr:to>
      <xdr:col>20</xdr:col>
      <xdr:colOff>38100</xdr:colOff>
      <xdr:row>96</xdr:row>
      <xdr:rowOff>64024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2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55151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51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76834</xdr:rowOff>
    </xdr:from>
    <xdr:to>
      <xdr:col>15</xdr:col>
      <xdr:colOff>101600</xdr:colOff>
      <xdr:row>97</xdr:row>
      <xdr:rowOff>6984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169561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2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76350</xdr:rowOff>
    </xdr:from>
    <xdr:to>
      <xdr:col>10</xdr:col>
      <xdr:colOff>165100</xdr:colOff>
      <xdr:row>97</xdr:row>
      <xdr:rowOff>6500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3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169077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2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19876</xdr:rowOff>
    </xdr:from>
    <xdr:to>
      <xdr:col>6</xdr:col>
      <xdr:colOff>38100</xdr:colOff>
      <xdr:row>96</xdr:row>
      <xdr:rowOff>121476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138003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5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112595</xdr:rowOff>
    </xdr:from>
    <xdr:to>
      <xdr:col>55</xdr:col>
      <xdr:colOff>0</xdr:colOff>
      <xdr:row>33</xdr:row>
      <xdr:rowOff>151783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5770445"/>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41854</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569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151783</xdr:rowOff>
    </xdr:from>
    <xdr:to>
      <xdr:col>50</xdr:col>
      <xdr:colOff>114300</xdr:colOff>
      <xdr:row>34</xdr:row>
      <xdr:rowOff>62302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809633"/>
          <a:ext cx="889000" cy="8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6258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9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62302</xdr:rowOff>
    </xdr:from>
    <xdr:to>
      <xdr:col>45</xdr:col>
      <xdr:colOff>177800</xdr:colOff>
      <xdr:row>34</xdr:row>
      <xdr:rowOff>166805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5891602"/>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9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70467</xdr:rowOff>
    </xdr:from>
    <xdr:to>
      <xdr:col>41</xdr:col>
      <xdr:colOff>50800</xdr:colOff>
      <xdr:row>34</xdr:row>
      <xdr:rowOff>166805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5899767"/>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146684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6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141459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56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61795</xdr:rowOff>
    </xdr:from>
    <xdr:to>
      <xdr:col>55</xdr:col>
      <xdr:colOff>50800</xdr:colOff>
      <xdr:row>33</xdr:row>
      <xdr:rowOff>163395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7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84672</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57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100983</xdr:rowOff>
    </xdr:from>
    <xdr:to>
      <xdr:col>50</xdr:col>
      <xdr:colOff>165100</xdr:colOff>
      <xdr:row>34</xdr:row>
      <xdr:rowOff>31133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75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47660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53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11502</xdr:rowOff>
    </xdr:from>
    <xdr:to>
      <xdr:col>46</xdr:col>
      <xdr:colOff>38100</xdr:colOff>
      <xdr:row>34</xdr:row>
      <xdr:rowOff>113102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84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129629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6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116005</xdr:rowOff>
    </xdr:from>
    <xdr:to>
      <xdr:col>41</xdr:col>
      <xdr:colOff>101600</xdr:colOff>
      <xdr:row>35</xdr:row>
      <xdr:rowOff>46155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94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62682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72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19667</xdr:rowOff>
    </xdr:from>
    <xdr:to>
      <xdr:col>36</xdr:col>
      <xdr:colOff>165100</xdr:colOff>
      <xdr:row>34</xdr:row>
      <xdr:rowOff>121267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84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137794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62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108172</xdr:rowOff>
    </xdr:from>
    <xdr:to>
      <xdr:col>55</xdr:col>
      <xdr:colOff>0</xdr:colOff>
      <xdr:row>58</xdr:row>
      <xdr:rowOff>62623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80822"/>
          <a:ext cx="838200" cy="1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108172</xdr:rowOff>
    </xdr:from>
    <xdr:to>
      <xdr:col>50</xdr:col>
      <xdr:colOff>114300</xdr:colOff>
      <xdr:row>58</xdr:row>
      <xdr:rowOff>95524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80822"/>
          <a:ext cx="889000" cy="15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95524</xdr:rowOff>
    </xdr:from>
    <xdr:to>
      <xdr:col>45</xdr:col>
      <xdr:colOff>177800</xdr:colOff>
      <xdr:row>58</xdr:row>
      <xdr:rowOff>126385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39624"/>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94169</xdr:rowOff>
    </xdr:from>
    <xdr:to>
      <xdr:col>41</xdr:col>
      <xdr:colOff>50800</xdr:colOff>
      <xdr:row>58</xdr:row>
      <xdr:rowOff>126385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38269"/>
          <a:ext cx="889000" cy="3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11823</xdr:rowOff>
    </xdr:from>
    <xdr:to>
      <xdr:col>55</xdr:col>
      <xdr:colOff>50800</xdr:colOff>
      <xdr:row>58</xdr:row>
      <xdr:rowOff>113423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5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161700</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57372</xdr:rowOff>
    </xdr:from>
    <xdr:to>
      <xdr:col>50</xdr:col>
      <xdr:colOff>165100</xdr:colOff>
      <xdr:row>57</xdr:row>
      <xdr:rowOff>158972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150099</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92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44724</xdr:rowOff>
    </xdr:from>
    <xdr:to>
      <xdr:col>46</xdr:col>
      <xdr:colOff>38100</xdr:colOff>
      <xdr:row>58</xdr:row>
      <xdr:rowOff>146324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137451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8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75585</xdr:rowOff>
    </xdr:from>
    <xdr:to>
      <xdr:col>41</xdr:col>
      <xdr:colOff>101600</xdr:colOff>
      <xdr:row>59</xdr:row>
      <xdr:rowOff>5735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168312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1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43369</xdr:rowOff>
    </xdr:from>
    <xdr:to>
      <xdr:col>36</xdr:col>
      <xdr:colOff>165100</xdr:colOff>
      <xdr:row>58</xdr:row>
      <xdr:rowOff>144969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8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136096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8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68783</xdr:rowOff>
    </xdr:from>
    <xdr:to>
      <xdr:col>55</xdr:col>
      <xdr:colOff>0</xdr:colOff>
      <xdr:row>77</xdr:row>
      <xdr:rowOff>82956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70433"/>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20559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2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52192</xdr:rowOff>
    </xdr:from>
    <xdr:to>
      <xdr:col>50</xdr:col>
      <xdr:colOff>114300</xdr:colOff>
      <xdr:row>77</xdr:row>
      <xdr:rowOff>82956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253842"/>
          <a:ext cx="889000" cy="3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158292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52192</xdr:rowOff>
    </xdr:from>
    <xdr:to>
      <xdr:col>45</xdr:col>
      <xdr:colOff>177800</xdr:colOff>
      <xdr:row>77</xdr:row>
      <xdr:rowOff>147258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53842"/>
          <a:ext cx="889000" cy="9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138628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147258</xdr:rowOff>
    </xdr:from>
    <xdr:to>
      <xdr:col>41</xdr:col>
      <xdr:colOff>50800</xdr:colOff>
      <xdr:row>77</xdr:row>
      <xdr:rowOff>170827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48908"/>
          <a:ext cx="8890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55289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17983</xdr:rowOff>
    </xdr:from>
    <xdr:to>
      <xdr:col>55</xdr:col>
      <xdr:colOff>50800</xdr:colOff>
      <xdr:row>77</xdr:row>
      <xdr:rowOff>119583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1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40860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7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32156</xdr:rowOff>
    </xdr:from>
    <xdr:to>
      <xdr:col>50</xdr:col>
      <xdr:colOff>165100</xdr:colOff>
      <xdr:row>77</xdr:row>
      <xdr:rowOff>133756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150283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00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1392</xdr:rowOff>
    </xdr:from>
    <xdr:to>
      <xdr:col>46</xdr:col>
      <xdr:colOff>38100</xdr:colOff>
      <xdr:row>77</xdr:row>
      <xdr:rowOff>102992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0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119519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7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96458</xdr:rowOff>
    </xdr:from>
    <xdr:to>
      <xdr:col>41</xdr:col>
      <xdr:colOff>101600</xdr:colOff>
      <xdr:row>78</xdr:row>
      <xdr:rowOff>26608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43135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7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120027</xdr:rowOff>
    </xdr:from>
    <xdr:to>
      <xdr:col>36</xdr:col>
      <xdr:colOff>165100</xdr:colOff>
      <xdr:row>78</xdr:row>
      <xdr:rowOff>50177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2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66704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9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161448</xdr:rowOff>
    </xdr:from>
    <xdr:to>
      <xdr:col>55</xdr:col>
      <xdr:colOff>0</xdr:colOff>
      <xdr:row>95</xdr:row>
      <xdr:rowOff>47955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277748"/>
          <a:ext cx="838200" cy="5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40856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00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2189</xdr:rowOff>
    </xdr:from>
    <xdr:to>
      <xdr:col>50</xdr:col>
      <xdr:colOff>114300</xdr:colOff>
      <xdr:row>95</xdr:row>
      <xdr:rowOff>47955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118489"/>
          <a:ext cx="889000" cy="21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10055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64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2189</xdr:rowOff>
    </xdr:from>
    <xdr:to>
      <xdr:col>45</xdr:col>
      <xdr:colOff>177800</xdr:colOff>
      <xdr:row>95</xdr:row>
      <xdr:rowOff>105029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118489"/>
          <a:ext cx="889000" cy="27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49451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8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61458</xdr:rowOff>
    </xdr:from>
    <xdr:to>
      <xdr:col>41</xdr:col>
      <xdr:colOff>50800</xdr:colOff>
      <xdr:row>95</xdr:row>
      <xdr:rowOff>105029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349208"/>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61521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79832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110648</xdr:rowOff>
    </xdr:from>
    <xdr:to>
      <xdr:col>55</xdr:col>
      <xdr:colOff>50800</xdr:colOff>
      <xdr:row>95</xdr:row>
      <xdr:rowOff>40798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2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133525</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07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168605</xdr:rowOff>
    </xdr:from>
    <xdr:to>
      <xdr:col>50</xdr:col>
      <xdr:colOff>165100</xdr:colOff>
      <xdr:row>95</xdr:row>
      <xdr:rowOff>98755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8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115282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06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122839</xdr:rowOff>
    </xdr:from>
    <xdr:to>
      <xdr:col>46</xdr:col>
      <xdr:colOff>38100</xdr:colOff>
      <xdr:row>94</xdr:row>
      <xdr:rowOff>52989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0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69516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584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54229</xdr:rowOff>
    </xdr:from>
    <xdr:to>
      <xdr:col>41</xdr:col>
      <xdr:colOff>101600</xdr:colOff>
      <xdr:row>95</xdr:row>
      <xdr:rowOff>155829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906</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11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10658</xdr:rowOff>
    </xdr:from>
    <xdr:to>
      <xdr:col>36</xdr:col>
      <xdr:colOff>165100</xdr:colOff>
      <xdr:row>95</xdr:row>
      <xdr:rowOff>112258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9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128785</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07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15097</xdr:rowOff>
    </xdr:from>
    <xdr:to>
      <xdr:col>85</xdr:col>
      <xdr:colOff>127000</xdr:colOff>
      <xdr:row>37</xdr:row>
      <xdr:rowOff>82648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358747"/>
          <a:ext cx="838200" cy="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3683</xdr:rowOff>
    </xdr:from>
    <xdr:to>
      <xdr:col>81</xdr:col>
      <xdr:colOff>50800</xdr:colOff>
      <xdr:row>37</xdr:row>
      <xdr:rowOff>15097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832983"/>
          <a:ext cx="889000" cy="52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3683</xdr:rowOff>
    </xdr:from>
    <xdr:to>
      <xdr:col>76</xdr:col>
      <xdr:colOff>114300</xdr:colOff>
      <xdr:row>37</xdr:row>
      <xdr:rowOff>138835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832983"/>
          <a:ext cx="889000" cy="64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128853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138835</xdr:rowOff>
    </xdr:from>
    <xdr:to>
      <xdr:col>71</xdr:col>
      <xdr:colOff>177800</xdr:colOff>
      <xdr:row>37</xdr:row>
      <xdr:rowOff>143619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82485"/>
          <a:ext cx="8890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31848</xdr:rowOff>
    </xdr:from>
    <xdr:to>
      <xdr:col>85</xdr:col>
      <xdr:colOff>177800</xdr:colOff>
      <xdr:row>37</xdr:row>
      <xdr:rowOff>133448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3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10275</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5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135747</xdr:rowOff>
    </xdr:from>
    <xdr:to>
      <xdr:col>81</xdr:col>
      <xdr:colOff>101600</xdr:colOff>
      <xdr:row>37</xdr:row>
      <xdr:rowOff>65897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0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57024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0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124333</xdr:rowOff>
    </xdr:from>
    <xdr:to>
      <xdr:col>76</xdr:col>
      <xdr:colOff>165100</xdr:colOff>
      <xdr:row>34</xdr:row>
      <xdr:rowOff>54483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7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71010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55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88035</xdr:rowOff>
    </xdr:from>
    <xdr:to>
      <xdr:col>72</xdr:col>
      <xdr:colOff>38100</xdr:colOff>
      <xdr:row>38</xdr:row>
      <xdr:rowOff>18185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9312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2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92819</xdr:rowOff>
    </xdr:from>
    <xdr:to>
      <xdr:col>67</xdr:col>
      <xdr:colOff>101600</xdr:colOff>
      <xdr:row>38</xdr:row>
      <xdr:rowOff>22969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14096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2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134841</xdr:rowOff>
    </xdr:from>
    <xdr:to>
      <xdr:col>85</xdr:col>
      <xdr:colOff>127000</xdr:colOff>
      <xdr:row>57</xdr:row>
      <xdr:rowOff>102284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36041"/>
          <a:ext cx="838200" cy="13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62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102284</xdr:rowOff>
    </xdr:from>
    <xdr:to>
      <xdr:col>81</xdr:col>
      <xdr:colOff>50800</xdr:colOff>
      <xdr:row>57</xdr:row>
      <xdr:rowOff>106279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74934"/>
          <a:ext cx="8890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137864</xdr:rowOff>
    </xdr:from>
    <xdr:to>
      <xdr:col>76</xdr:col>
      <xdr:colOff>114300</xdr:colOff>
      <xdr:row>57</xdr:row>
      <xdr:rowOff>106279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39064"/>
          <a:ext cx="889000" cy="13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153140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92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137864</xdr:rowOff>
    </xdr:from>
    <xdr:to>
      <xdr:col>71</xdr:col>
      <xdr:colOff>177800</xdr:colOff>
      <xdr:row>57</xdr:row>
      <xdr:rowOff>73925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39064"/>
          <a:ext cx="889000" cy="10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159244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84041</xdr:rowOff>
    </xdr:from>
    <xdr:to>
      <xdr:col>85</xdr:col>
      <xdr:colOff>177800</xdr:colOff>
      <xdr:row>57</xdr:row>
      <xdr:rowOff>14191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8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106918</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3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51484</xdr:rowOff>
    </xdr:from>
    <xdr:to>
      <xdr:col>81</xdr:col>
      <xdr:colOff>101600</xdr:colOff>
      <xdr:row>57</xdr:row>
      <xdr:rowOff>153084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144211</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181795" y="991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55479</xdr:rowOff>
    </xdr:from>
    <xdr:to>
      <xdr:col>76</xdr:col>
      <xdr:colOff>165100</xdr:colOff>
      <xdr:row>57</xdr:row>
      <xdr:rowOff>157079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2156</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292795" y="960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87064</xdr:rowOff>
    </xdr:from>
    <xdr:to>
      <xdr:col>72</xdr:col>
      <xdr:colOff>38100</xdr:colOff>
      <xdr:row>57</xdr:row>
      <xdr:rowOff>17214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8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33741</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946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23125</xdr:rowOff>
    </xdr:from>
    <xdr:to>
      <xdr:col>67</xdr:col>
      <xdr:colOff>101600</xdr:colOff>
      <xdr:row>57</xdr:row>
      <xdr:rowOff>124725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9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141252</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14795" y="957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36525</xdr:rowOff>
    </xdr:from>
    <xdr:to>
      <xdr:col>85</xdr:col>
      <xdr:colOff>127000</xdr:colOff>
      <xdr:row>79</xdr:row>
      <xdr:rowOff>43968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81075"/>
          <a:ext cx="8382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43968</xdr:rowOff>
    </xdr:from>
    <xdr:to>
      <xdr:col>81</xdr:col>
      <xdr:colOff>50800</xdr:colOff>
      <xdr:row>79</xdr:row>
      <xdr:rowOff>43980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8851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43866</xdr:rowOff>
    </xdr:from>
    <xdr:to>
      <xdr:col>76</xdr:col>
      <xdr:colOff>114300</xdr:colOff>
      <xdr:row>79</xdr:row>
      <xdr:rowOff>43980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841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36716</xdr:rowOff>
    </xdr:from>
    <xdr:to>
      <xdr:col>71</xdr:col>
      <xdr:colOff>177800</xdr:colOff>
      <xdr:row>79</xdr:row>
      <xdr:rowOff>43866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1266"/>
          <a:ext cx="8890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157175</xdr:rowOff>
    </xdr:from>
    <xdr:to>
      <xdr:col>85</xdr:col>
      <xdr:colOff>177800</xdr:colOff>
      <xdr:row>79</xdr:row>
      <xdr:rowOff>87325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72102</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45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164618</xdr:rowOff>
    </xdr:from>
    <xdr:to>
      <xdr:col>81</xdr:col>
      <xdr:colOff>101600</xdr:colOff>
      <xdr:row>79</xdr:row>
      <xdr:rowOff>94768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85895</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24333" y="13630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164630</xdr:rowOff>
    </xdr:from>
    <xdr:to>
      <xdr:col>76</xdr:col>
      <xdr:colOff>165100</xdr:colOff>
      <xdr:row>79</xdr:row>
      <xdr:rowOff>94780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85907</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630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164516</xdr:rowOff>
    </xdr:from>
    <xdr:to>
      <xdr:col>72</xdr:col>
      <xdr:colOff>38100</xdr:colOff>
      <xdr:row>79</xdr:row>
      <xdr:rowOff>94666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85793</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630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157366</xdr:rowOff>
    </xdr:from>
    <xdr:to>
      <xdr:col>67</xdr:col>
      <xdr:colOff>101600</xdr:colOff>
      <xdr:row>79</xdr:row>
      <xdr:rowOff>87516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78643</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23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68014</xdr:rowOff>
    </xdr:from>
    <xdr:to>
      <xdr:col>85</xdr:col>
      <xdr:colOff>127000</xdr:colOff>
      <xdr:row>96</xdr:row>
      <xdr:rowOff>70746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527214"/>
          <a:ext cx="8382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70746</xdr:rowOff>
    </xdr:from>
    <xdr:to>
      <xdr:col>81</xdr:col>
      <xdr:colOff>50800</xdr:colOff>
      <xdr:row>96</xdr:row>
      <xdr:rowOff>88285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529946"/>
          <a:ext cx="889000" cy="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147409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78470</xdr:rowOff>
    </xdr:from>
    <xdr:to>
      <xdr:col>76</xdr:col>
      <xdr:colOff>114300</xdr:colOff>
      <xdr:row>96</xdr:row>
      <xdr:rowOff>88285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537670"/>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5749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78470</xdr:rowOff>
    </xdr:from>
    <xdr:to>
      <xdr:col>71</xdr:col>
      <xdr:colOff>177800</xdr:colOff>
      <xdr:row>96</xdr:row>
      <xdr:rowOff>103360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37670"/>
          <a:ext cx="889000" cy="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4560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170204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62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17214</xdr:rowOff>
    </xdr:from>
    <xdr:to>
      <xdr:col>85</xdr:col>
      <xdr:colOff>177800</xdr:colOff>
      <xdr:row>96</xdr:row>
      <xdr:rowOff>118814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7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167091</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45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19946</xdr:rowOff>
    </xdr:from>
    <xdr:to>
      <xdr:col>81</xdr:col>
      <xdr:colOff>101600</xdr:colOff>
      <xdr:row>96</xdr:row>
      <xdr:rowOff>121546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4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138073</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5" y="1625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37485</xdr:rowOff>
    </xdr:from>
    <xdr:to>
      <xdr:col>76</xdr:col>
      <xdr:colOff>165100</xdr:colOff>
      <xdr:row>96</xdr:row>
      <xdr:rowOff>139085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155612</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627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27670</xdr:rowOff>
    </xdr:from>
    <xdr:to>
      <xdr:col>72</xdr:col>
      <xdr:colOff>38100</xdr:colOff>
      <xdr:row>96</xdr:row>
      <xdr:rowOff>129270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8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145797</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795" y="1626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52560</xdr:rowOff>
    </xdr:from>
    <xdr:to>
      <xdr:col>67</xdr:col>
      <xdr:colOff>101600</xdr:colOff>
      <xdr:row>96</xdr:row>
      <xdr:rowOff>154160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1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170687</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14795" y="1628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目的別歳出決算（住民一人当たりのコスト）において、令和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年度と比較すると衛生費と教育費が大きく上昇しています。</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衛生費は</a:t>
          </a:r>
          <a:r>
            <a:rPr kumimoji="1" lang="en-US" altLang="ja-JP" sz="1300">
              <a:latin typeface="ＭＳ Ｐゴシック" panose="020B0600070205080204" pitchFamily="50" charset="-128"/>
              <a:ea typeface="ＭＳ Ｐゴシック" panose="020B0600070205080204" pitchFamily="50" charset="-128"/>
            </a:rPr>
            <a:t>127,048</a:t>
          </a:r>
          <a:r>
            <a:rPr kumimoji="1" lang="ja-JP" altLang="en-US" sz="1300">
              <a:latin typeface="ＭＳ Ｐゴシック" panose="020B0600070205080204" pitchFamily="50" charset="-128"/>
              <a:ea typeface="ＭＳ Ｐゴシック" panose="020B0600070205080204" pitchFamily="50" charset="-128"/>
            </a:rPr>
            <a:t>円と、令和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24,385</a:t>
          </a:r>
          <a:r>
            <a:rPr kumimoji="1" lang="ja-JP" altLang="en-US" sz="1300">
              <a:latin typeface="ＭＳ Ｐゴシック" panose="020B0600070205080204" pitchFamily="50" charset="-128"/>
              <a:ea typeface="ＭＳ Ｐゴシック" panose="020B0600070205080204" pitchFamily="50" charset="-128"/>
            </a:rPr>
            <a:t>円増加しています。</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主な要因としては、新型コロナウイルスワクチン接種事業の実施や、羽幌町衛生施設組合負担金の増などが挙げられます。</a:t>
          </a:r>
        </a:p>
        <a:p>
          <a:r>
            <a:rPr kumimoji="1" lang="ja-JP" altLang="en-US" sz="1300">
              <a:latin typeface="ＭＳ Ｐゴシック" panose="020B0600070205080204" pitchFamily="50" charset="-128"/>
              <a:ea typeface="ＭＳ Ｐゴシック" panose="020B0600070205080204" pitchFamily="50" charset="-128"/>
            </a:rPr>
            <a:t>　教育費は</a:t>
          </a:r>
          <a:r>
            <a:rPr kumimoji="1" lang="en-US" altLang="ja-JP" sz="1300">
              <a:latin typeface="ＭＳ Ｐゴシック" panose="020B0600070205080204" pitchFamily="50" charset="-128"/>
              <a:ea typeface="ＭＳ Ｐゴシック" panose="020B0600070205080204" pitchFamily="50" charset="-128"/>
            </a:rPr>
            <a:t>146,488</a:t>
          </a:r>
          <a:r>
            <a:rPr kumimoji="1" lang="ja-JP" altLang="en-US" sz="1300">
              <a:latin typeface="ＭＳ Ｐゴシック" panose="020B0600070205080204" pitchFamily="50" charset="-128"/>
              <a:ea typeface="ＭＳ Ｐゴシック" panose="020B0600070205080204" pitchFamily="50" charset="-128"/>
            </a:rPr>
            <a:t>円と、令和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42,531</a:t>
          </a:r>
          <a:r>
            <a:rPr kumimoji="1" lang="ja-JP" altLang="en-US" sz="1300">
              <a:latin typeface="ＭＳ Ｐゴシック" panose="020B0600070205080204" pitchFamily="50" charset="-128"/>
              <a:ea typeface="ＭＳ Ｐゴシック" panose="020B0600070205080204" pitchFamily="50" charset="-128"/>
            </a:rPr>
            <a:t>円増加しています。</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主な要因としては、スクールバスの購入や、羽幌町中央公民館（旧館）建替事業基本設計業務の実施、スポーツ公園陸上競技場改修工事の実施などが挙げられます。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標準財政規模に対する財政調整基金残高の割合は</a:t>
          </a:r>
          <a:r>
            <a:rPr kumimoji="1" lang="en-US" altLang="ja-JP" sz="1400">
              <a:latin typeface="ＭＳ ゴシック" pitchFamily="49" charset="-128"/>
              <a:ea typeface="ＭＳ ゴシック" pitchFamily="49" charset="-128"/>
            </a:rPr>
            <a:t>38.70</a:t>
          </a:r>
          <a:r>
            <a:rPr kumimoji="1" lang="ja-JP" altLang="en-US" sz="1400">
              <a:latin typeface="ＭＳ ゴシック" pitchFamily="49" charset="-128"/>
              <a:ea typeface="ＭＳ ゴシック" pitchFamily="49" charset="-128"/>
            </a:rPr>
            <a:t>％と、対前年比＋</a:t>
          </a:r>
          <a:r>
            <a:rPr kumimoji="1" lang="en-US" altLang="ja-JP" sz="1400">
              <a:latin typeface="ＭＳ ゴシック" pitchFamily="49" charset="-128"/>
              <a:ea typeface="ＭＳ ゴシック" pitchFamily="49" charset="-128"/>
            </a:rPr>
            <a:t>1.16</a:t>
          </a:r>
          <a:r>
            <a:rPr kumimoji="1" lang="ja-JP" altLang="en-US" sz="1400">
              <a:latin typeface="ＭＳ ゴシック" pitchFamily="49" charset="-128"/>
              <a:ea typeface="ＭＳ ゴシック" pitchFamily="49" charset="-128"/>
            </a:rPr>
            <a:t>％となっています。</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は、老朽化している公共施設の改修や天売複合化施設の整備等の大型事業が予定されており、基金の取崩しを伴う財政運営となることから、財政状況の悪化を招くことのないよう可能な限り現水準の維持に努めていき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すべての会計を通じて赤字額はなく、健全な財政状況と言えます。</a:t>
          </a:r>
          <a:br>
            <a:rPr kumimoji="1" lang="ja-JP" altLang="en-US" sz="1400">
              <a:latin typeface="ＭＳ ゴシック" pitchFamily="49" charset="-128"/>
              <a:ea typeface="ＭＳ ゴシック" pitchFamily="49" charset="-128"/>
            </a:rPr>
          </a:b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■個別</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・一般会計</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一般会計は、毎年黒字で推移している状況にあり、引き続き計画的に事業を実施し、健全な財政運営を維持していきます。</a:t>
          </a:r>
          <a:br>
            <a:rPr kumimoji="1" lang="ja-JP" altLang="en-US" sz="1400">
              <a:latin typeface="ＭＳ ゴシック" pitchFamily="49" charset="-128"/>
              <a:ea typeface="ＭＳ ゴシック" pitchFamily="49" charset="-128"/>
            </a:rPr>
          </a:b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・水道事業会計</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水道事業会計は、一般会計に依存しない独立採算制の事業です。</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繰上償還による利息軽減や各種の経費削減努力により黒字額を維持している状況にあります。</a:t>
          </a:r>
          <a:br>
            <a:rPr kumimoji="1" lang="ja-JP" altLang="en-US" sz="1400">
              <a:latin typeface="ＭＳ ゴシック" pitchFamily="49" charset="-128"/>
              <a:ea typeface="ＭＳ ゴシック" pitchFamily="49" charset="-128"/>
            </a:rPr>
          </a:b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・その他の会計</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一般会計及び水道事業会計以外の会計は、毎年黒字で推移しているものの、これは繰入金により補てんされているためであり、今後は、一般会計からの繰入れを可能な限り減少させるよう、より一層の経費削減と歳入の確保を図り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元利償還金等はここ数年高止まりの状況にあり、元利償還金は、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億円を上まわる状況にあります。</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これは、羽幌小学校改築以降、武道館建替工事や、焼尻定住団地建設、スポーツ公園陸上競技場改修工事などの大型事業が継続したことによる償還金の増加が主な要因です。</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今後も、天売複合化施設の建設など、老朽化施設の建替や大規模改修を予定しており、基金での対応や交付税措置率の有利な過疎対策事業債の活用など、算入公債費等の確保に努め、可能な限り実質公債費の抑制を図り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満期一括償還地方債を借入していないため積立していません。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年度の将来負担額は、令和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百万円減少していますが、主な要因は公営企業債等繰入見込額の減少によるものです。</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一般会計等に係る地方債の現在高は高止まりの状況にあり、これは、羽幌小学校の改築事業以降、武道館建替事業や、焼尻定住団地建設、スポーツ公園陸上競技場改修工事などの大型事業の実施が主な要因ですが、地方債については過疎対策事業債など後年度に普通交付税に補てんされるものが多く、将来負担額に対する補てん率は比較的高い水準を維持しているため、今後も、将来負担額の抑制と充当可能財源の確保を図り、健全な比率の維持に努めていき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北海道羽幌町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令和４年度末の基金の残高合計は、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百万円と、令和３年度末合計より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残高が増加した主な基金は、「羽幌町減債基金」で、歳計剰余金の積立てが増加の主な要因です。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残高が減少した主な基金は、「まちづくり応援基金」で、ふるさと納税による寄附金を活用した事業を実施したことが減少の主な要因です。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羽幌町公共施設マネジメント計画に基づく更新や大規模改修を必要とする公共施設を多く有しているため、今後、単年度ごとの財源不足分を基金で充当していく必要があることから基金残高が減少していくことになりますが、全体経費を抑え、基金残高の減り幅を最小に留めるよう努め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・羽幌町地域福祉基金：在宅福祉の普及及び向上、健康及び生きがいづくりの推進を図るための事業に要する経費並びに民間団体が行う事業の支援に要する経費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・羽幌町教育施設整備基金：教育施設の整備に要する経費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・羽幌町役場庁舎等整備基金：役場庁舎等の整備及び公共施設の下水道処理設備等の改修に要する経費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・羽幌町まちづくり事業基金：羽幌リバーサイド開発計画に基づく観光施設、公園施設及び体育施設等の建設整備事業並びに市街地活性化推進事業等のまちづくりに係る事業に要する経費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・羽幌町営住宅等整備基金：町営住宅等の維持修繕や有効活用を図り、効率的な管理運営を行うための事業に要する経費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・羽幌町地域福祉基金：令和４年度末残高は、令和３年度末残高と同額の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・羽幌町教育施設整備基金：令和４年度末残高は、令和３年度末残高と同額の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・羽幌町役場庁舎等整備基金：令和４年度末残高は、令和３年度末残高と同額の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・羽幌町まちづくり事業基金：ハートタウン収益分及び入湯税相当分の６百万円を積み立て、ハートタウン及びサンセットプラザの維持補修のため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百万円取崩したため、令和４年度末残高は、令和３年度末残高より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・羽幌町営住宅等整備基金：将来の羽幌町営住宅等の維持管理のため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百万円の積立てを行い、令和４年度末の残高は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単年度ごとの財源不足分を基金で充当していく必要があることから基金残高が減少していく見通しです。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令和４年度末の財政調整基金残高は、利息の積立て分のみの増加であったため、令和３年度末と同額の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単年度ごとの財源不足分を基金で充当していく必要があることから基金残高が減少していく見通しです。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令和４年度末の財政調整基金残高は、歳計剰余金の積立てを行ったこと等により、令和３年度末より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単年度ごとの財源不足分を基金で充当していく必要があることから基金残高が減少していく見通しです。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CCF5C43-133A-4125-A6AD-6C1560BDC0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1FB9D8D-88AE-4DE6-8E4E-C0575C7E4F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597C71D1-0913-4B7F-883E-020C2E6B536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88C22BF3-AA62-4DB1-9C98-41D4189D38C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1DDFAC5A-1B9B-4A5B-83E0-FAAFF93D574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E3A40077-A23F-47F0-A2E8-2336149CA44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3CA7698D-1615-44AE-AA5A-05BC9406E44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E0EB915E-DF1E-4716-9D31-79611703A0F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E5C4DFA0-8969-435A-ACDB-4ABB62194CA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1A78887F-7349-445E-96BB-D2621457860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4C2288B-F9F5-4488-953B-A4782E8AF54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4D6B997D-7DF5-4A99-9E99-C2FFB77EE0A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DB9103-2983-4746-8609-9A4BD33037F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F56E9343-8C63-40F9-A17E-D31F15262D4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7F34D687-0C81-48AE-8F56-1F175AD76FA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10246A8C-6267-4D6B-884B-75853D066D5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6,361
6,314
472.65
7,197,315
6,963,339
227,161
4,036,000
6,307,918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DC5B913C-C189-4FF7-8468-9278B415C3F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95E6E4FC-E12C-4F66-9C8E-B3DB006E3C4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E873F093-ED0E-4459-BCA1-B76BFAFCE7C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BC6E3182-465B-4270-B358-A98AE2EC945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EEFA564E-A73B-4C07-BA58-EB0FB7A9D9D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96BEBEEB-A096-4774-8CD7-31E94528019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B6158F31-3C7B-44CD-837A-CB01770411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AB9DCCD0-D585-4853-8648-F518C299243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9824EA9D-62D9-4A54-906D-3936553DEF4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27C8AFC7-0214-461E-BAD4-C60CE5F27C3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F7575726-7051-460D-B57E-2EF85916D9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8AF0BA31-A138-458A-AFC3-6AC1CB6E12B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DA3D8842-EF78-41F0-B9C8-4EE846980F1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99B06E14-9FEF-4401-B254-C79AB1593B0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99187F60-487F-4189-9C76-0E8BCBA0EAE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B49C0FFC-FFD7-4DA6-B14F-D8D023B1C0F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ACCFBB2F-CF0C-47DC-900D-557A5283E83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CFEA0ED0-F50A-4F9B-A654-F1B61793566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F5242935-83F8-4EB6-9411-742E74116CB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DB195647-A8AA-4CA7-ABDF-E94E83CB164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C8F49DDC-675A-47E4-98FA-F47FFE50CBAE}"/>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A160EFA6-918F-4B17-9786-9449AED5835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BD113E74-32F8-40FE-85D5-E1FC73A71D9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184B331B-2E9A-4B52-A8B8-B1E787C1B70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C5D85BAF-F604-4BA7-997F-5A407F17536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57983037-67C0-4A5C-AC62-FE2E6A1C6E3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D47432F1-3798-4BDA-A0C2-CC8E22701CC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424F4FB6-8CAC-45F4-83D5-472CDA1628A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60CF8908-45E2-4513-91F9-F1348E3958D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25584E3A-0BEA-4818-8039-237B7394C0F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92BA05F4-6CB0-4591-BAAE-701DA8EDE62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835B9EED-61A3-4F7C-8736-CD866EA8FBD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29291E49-2C1F-42D4-B4CF-F867A08DE9D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B7D57782-0CBB-4226-905D-A3EAF66BCA9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F9D159A7-8B67-42EC-881C-C8B49571AC2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％減少しているものの、有形固定資産減価償却率は</a:t>
          </a:r>
          <a:r>
            <a:rPr kumimoji="1" lang="en-US" altLang="ja-JP" sz="1100">
              <a:latin typeface="ＭＳ Ｐゴシック" panose="020B0600070205080204" pitchFamily="50" charset="-128"/>
              <a:ea typeface="ＭＳ Ｐゴシック" panose="020B0600070205080204" pitchFamily="50" charset="-128"/>
            </a:rPr>
            <a:t>58.5</a:t>
          </a:r>
          <a:r>
            <a:rPr kumimoji="1" lang="ja-JP" altLang="en-US" sz="1100">
              <a:latin typeface="ＭＳ Ｐゴシック" panose="020B0600070205080204" pitchFamily="50" charset="-128"/>
              <a:ea typeface="ＭＳ Ｐゴシック" panose="020B0600070205080204" pitchFamily="50" charset="-128"/>
            </a:rPr>
            <a:t>％となっています。</a:t>
          </a:r>
        </a:p>
        <a:p>
          <a:r>
            <a:rPr kumimoji="1" lang="ja-JP" altLang="en-US" sz="1100">
              <a:latin typeface="ＭＳ Ｐゴシック" panose="020B0600070205080204" pitchFamily="50" charset="-128"/>
              <a:ea typeface="ＭＳ Ｐゴシック" panose="020B0600070205080204" pitchFamily="50" charset="-128"/>
            </a:rPr>
            <a:t>　この数値は老朽化した施設が多いことを示しているため、今後は老朽化した施設の建替えや大規模改修を進めて行く必要があります。</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39A6DB35-0E32-4344-A15B-9B6C3685955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4C2E3CB8-FA66-493E-8176-827C68BD292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AC46A611-E26C-43BB-9E96-166242B0A29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CA710973-B377-4F16-A5FD-F2ED87B0CEB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E4BD9A42-2931-4D63-BF9B-48FCB2FBEFFB}"/>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9560203C-8518-46DC-98A7-CD3BB9F20E6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42966C65-A335-4382-BB6C-ACB3A78AD66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4B4B6688-04B4-46B1-AAD6-B1C1B0EC190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858CD03F-06B0-49E4-8B0F-3C9F1EBB8F1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2147BB1C-B2C1-47A1-9DAE-1C4EAD2A798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C4ECD3D1-D9D9-4650-A3DA-CDF34A1F1ED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1BACED77-BFAD-4E1E-9345-BB22BAE097C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B0694D1-7993-44DA-8445-6548C0DF417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BB65DA7E-90B1-489B-A37F-EB01DAC37FA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6E547EA4-ADA2-46D8-9D31-C49E0B59DBB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4A4581CA-5C90-4EE0-820A-ED1A9E20627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69" name="直線コネクタ 68">
          <a:extLst>
            <a:ext uri="{FF2B5EF4-FFF2-40B4-BE49-F238E27FC236}">
              <a16:creationId xmlns:a16="http://schemas.microsoft.com/office/drawing/2014/main" id="{CC3F4836-D7AF-46B1-9AB5-28667963F807}"/>
            </a:ext>
          </a:extLst>
        </xdr:cNvPr>
        <xdr:cNvCxnSpPr/>
      </xdr:nvCxnSpPr>
      <xdr:spPr>
        <a:xfrm flipV="1">
          <a:off x="4760595" y="5258858"/>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70" name="有形固定資産減価償却率最小値テキスト">
          <a:extLst>
            <a:ext uri="{FF2B5EF4-FFF2-40B4-BE49-F238E27FC236}">
              <a16:creationId xmlns:a16="http://schemas.microsoft.com/office/drawing/2014/main" id="{25F45097-70A8-4806-A601-ECD5F229A4BC}"/>
            </a:ext>
          </a:extLst>
        </xdr:cNvPr>
        <xdr:cNvSpPr txBox="1"/>
      </xdr:nvSpPr>
      <xdr:spPr>
        <a:xfrm>
          <a:off x="4813300" y="65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71" name="直線コネクタ 70">
          <a:extLst>
            <a:ext uri="{FF2B5EF4-FFF2-40B4-BE49-F238E27FC236}">
              <a16:creationId xmlns:a16="http://schemas.microsoft.com/office/drawing/2014/main" id="{46230183-6E90-46E7-87EC-21D305A8765A}"/>
            </a:ext>
          </a:extLst>
        </xdr:cNvPr>
        <xdr:cNvCxnSpPr/>
      </xdr:nvCxnSpPr>
      <xdr:spPr>
        <a:xfrm>
          <a:off x="4673600" y="654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2" name="有形固定資産減価償却率最大値テキスト">
          <a:extLst>
            <a:ext uri="{FF2B5EF4-FFF2-40B4-BE49-F238E27FC236}">
              <a16:creationId xmlns:a16="http://schemas.microsoft.com/office/drawing/2014/main" id="{75F71C39-CCF3-4381-B3C5-5EB1BB447BF1}"/>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3" name="直線コネクタ 72">
          <a:extLst>
            <a:ext uri="{FF2B5EF4-FFF2-40B4-BE49-F238E27FC236}">
              <a16:creationId xmlns:a16="http://schemas.microsoft.com/office/drawing/2014/main" id="{FC09ED55-9D47-4E17-A1FF-2CE168860FA4}"/>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94209</xdr:rowOff>
    </xdr:from>
    <xdr:ext cx="405111" cy="259045"/>
    <xdr:sp macro="" textlink="">
      <xdr:nvSpPr>
        <xdr:cNvPr id="74" name="有形固定資産減価償却率平均値テキスト">
          <a:extLst>
            <a:ext uri="{FF2B5EF4-FFF2-40B4-BE49-F238E27FC236}">
              <a16:creationId xmlns:a16="http://schemas.microsoft.com/office/drawing/2014/main" id="{4E904CD2-F7DC-4ED2-9BAC-879233096DFD}"/>
            </a:ext>
          </a:extLst>
        </xdr:cNvPr>
        <xdr:cNvSpPr txBox="1"/>
      </xdr:nvSpPr>
      <xdr:spPr>
        <a:xfrm>
          <a:off x="4813300" y="5837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75" name="フローチャート: 判断 74">
          <a:extLst>
            <a:ext uri="{FF2B5EF4-FFF2-40B4-BE49-F238E27FC236}">
              <a16:creationId xmlns:a16="http://schemas.microsoft.com/office/drawing/2014/main" id="{3395447E-7BA7-44D9-9393-466850B71F48}"/>
            </a:ext>
          </a:extLst>
        </xdr:cNvPr>
        <xdr:cNvSpPr/>
      </xdr:nvSpPr>
      <xdr:spPr>
        <a:xfrm>
          <a:off x="4711700" y="5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76" name="フローチャート: 判断 75">
          <a:extLst>
            <a:ext uri="{FF2B5EF4-FFF2-40B4-BE49-F238E27FC236}">
              <a16:creationId xmlns:a16="http://schemas.microsoft.com/office/drawing/2014/main" id="{B952C511-E8AA-4EB4-9FE2-16395949A57A}"/>
            </a:ext>
          </a:extLst>
        </xdr:cNvPr>
        <xdr:cNvSpPr/>
      </xdr:nvSpPr>
      <xdr:spPr>
        <a:xfrm>
          <a:off x="4000500" y="58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77" name="フローチャート: 判断 76">
          <a:extLst>
            <a:ext uri="{FF2B5EF4-FFF2-40B4-BE49-F238E27FC236}">
              <a16:creationId xmlns:a16="http://schemas.microsoft.com/office/drawing/2014/main" id="{D00FBFD8-96F6-4565-B05F-2DF04BBD59EA}"/>
            </a:ext>
          </a:extLst>
        </xdr:cNvPr>
        <xdr:cNvSpPr/>
      </xdr:nvSpPr>
      <xdr:spPr>
        <a:xfrm>
          <a:off x="3238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8" name="フローチャート: 判断 77">
          <a:extLst>
            <a:ext uri="{FF2B5EF4-FFF2-40B4-BE49-F238E27FC236}">
              <a16:creationId xmlns:a16="http://schemas.microsoft.com/office/drawing/2014/main" id="{714A76C0-F84B-4DA5-8972-DD5F8A217F20}"/>
            </a:ext>
          </a:extLst>
        </xdr:cNvPr>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79" name="フローチャート: 判断 78">
          <a:extLst>
            <a:ext uri="{FF2B5EF4-FFF2-40B4-BE49-F238E27FC236}">
              <a16:creationId xmlns:a16="http://schemas.microsoft.com/office/drawing/2014/main" id="{E7654B86-48A7-44D8-AA29-AC35A66B500E}"/>
            </a:ext>
          </a:extLst>
        </xdr:cNvPr>
        <xdr:cNvSpPr/>
      </xdr:nvSpPr>
      <xdr:spPr>
        <a:xfrm>
          <a:off x="1714500" y="562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56268B6-8FA7-475C-8E40-E4E48B794D5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AA5E245-119D-4192-960E-3045EEA62E0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B7251D6-4855-48A2-B64B-BDD0544DC0A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89B93E23-51E5-462E-9D53-1C7D76EC980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2BB2982-0779-4467-BE7E-891F4CD2824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167217</xdr:rowOff>
    </xdr:from>
    <xdr:to>
      <xdr:col>23</xdr:col>
      <xdr:colOff>136525</xdr:colOff>
      <xdr:row>28</xdr:row>
      <xdr:rowOff>97367</xdr:rowOff>
    </xdr:to>
    <xdr:sp macro="" textlink="">
      <xdr:nvSpPr>
        <xdr:cNvPr id="85" name="楕円 84">
          <a:extLst>
            <a:ext uri="{FF2B5EF4-FFF2-40B4-BE49-F238E27FC236}">
              <a16:creationId xmlns:a16="http://schemas.microsoft.com/office/drawing/2014/main" id="{D2394AE9-FBBB-44BC-A2C7-9D7737B65AB7}"/>
            </a:ext>
          </a:extLst>
        </xdr:cNvPr>
        <xdr:cNvSpPr/>
      </xdr:nvSpPr>
      <xdr:spPr>
        <a:xfrm>
          <a:off x="4711700" y="55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18644</xdr:rowOff>
    </xdr:from>
    <xdr:ext cx="405111" cy="259045"/>
    <xdr:sp macro="" textlink="">
      <xdr:nvSpPr>
        <xdr:cNvPr id="86" name="有形固定資産減価償却率該当値テキスト">
          <a:extLst>
            <a:ext uri="{FF2B5EF4-FFF2-40B4-BE49-F238E27FC236}">
              <a16:creationId xmlns:a16="http://schemas.microsoft.com/office/drawing/2014/main" id="{6BC4E4E4-4726-481F-9FFC-2DBD9DEE88F6}"/>
            </a:ext>
          </a:extLst>
        </xdr:cNvPr>
        <xdr:cNvSpPr txBox="1"/>
      </xdr:nvSpPr>
      <xdr:spPr>
        <a:xfrm>
          <a:off x="4813300" y="541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82127</xdr:rowOff>
    </xdr:from>
    <xdr:to>
      <xdr:col>19</xdr:col>
      <xdr:colOff>187325</xdr:colOff>
      <xdr:row>29</xdr:row>
      <xdr:rowOff>12277</xdr:rowOff>
    </xdr:to>
    <xdr:sp macro="" textlink="">
      <xdr:nvSpPr>
        <xdr:cNvPr id="87" name="楕円 86">
          <a:extLst>
            <a:ext uri="{FF2B5EF4-FFF2-40B4-BE49-F238E27FC236}">
              <a16:creationId xmlns:a16="http://schemas.microsoft.com/office/drawing/2014/main" id="{EAAF9B89-4C01-48FC-9A2A-C79F1486EF61}"/>
            </a:ext>
          </a:extLst>
        </xdr:cNvPr>
        <xdr:cNvSpPr/>
      </xdr:nvSpPr>
      <xdr:spPr>
        <a:xfrm>
          <a:off x="4000500" y="56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46567</xdr:rowOff>
    </xdr:from>
    <xdr:to>
      <xdr:col>23</xdr:col>
      <xdr:colOff>85725</xdr:colOff>
      <xdr:row>28</xdr:row>
      <xdr:rowOff>132927</xdr:rowOff>
    </xdr:to>
    <xdr:cxnSp macro="">
      <xdr:nvCxnSpPr>
        <xdr:cNvPr id="88" name="直線コネクタ 87">
          <a:extLst>
            <a:ext uri="{FF2B5EF4-FFF2-40B4-BE49-F238E27FC236}">
              <a16:creationId xmlns:a16="http://schemas.microsoft.com/office/drawing/2014/main" id="{348A7C1E-E7B9-43CB-A366-7983EB932818}"/>
            </a:ext>
          </a:extLst>
        </xdr:cNvPr>
        <xdr:cNvCxnSpPr/>
      </xdr:nvCxnSpPr>
      <xdr:spPr>
        <a:xfrm flipV="1">
          <a:off x="4051300" y="5618692"/>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47413</xdr:rowOff>
    </xdr:from>
    <xdr:to>
      <xdr:col>15</xdr:col>
      <xdr:colOff>187325</xdr:colOff>
      <xdr:row>29</xdr:row>
      <xdr:rowOff>149013</xdr:rowOff>
    </xdr:to>
    <xdr:sp macro="" textlink="">
      <xdr:nvSpPr>
        <xdr:cNvPr id="89" name="楕円 88">
          <a:extLst>
            <a:ext uri="{FF2B5EF4-FFF2-40B4-BE49-F238E27FC236}">
              <a16:creationId xmlns:a16="http://schemas.microsoft.com/office/drawing/2014/main" id="{2BD45B05-4A3F-4066-8F6C-C3687E4C49BA}"/>
            </a:ext>
          </a:extLst>
        </xdr:cNvPr>
        <xdr:cNvSpPr/>
      </xdr:nvSpPr>
      <xdr:spPr>
        <a:xfrm>
          <a:off x="32385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132927</xdr:rowOff>
    </xdr:from>
    <xdr:to>
      <xdr:col>19</xdr:col>
      <xdr:colOff>136525</xdr:colOff>
      <xdr:row>29</xdr:row>
      <xdr:rowOff>98213</xdr:rowOff>
    </xdr:to>
    <xdr:cxnSp macro="">
      <xdr:nvCxnSpPr>
        <xdr:cNvPr id="90" name="直線コネクタ 89">
          <a:extLst>
            <a:ext uri="{FF2B5EF4-FFF2-40B4-BE49-F238E27FC236}">
              <a16:creationId xmlns:a16="http://schemas.microsoft.com/office/drawing/2014/main" id="{5D388DF0-7FBB-4C66-9C74-43071FBFE56A}"/>
            </a:ext>
          </a:extLst>
        </xdr:cNvPr>
        <xdr:cNvCxnSpPr/>
      </xdr:nvCxnSpPr>
      <xdr:spPr>
        <a:xfrm flipV="1">
          <a:off x="3289300" y="5705052"/>
          <a:ext cx="762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76200</xdr:rowOff>
    </xdr:from>
    <xdr:to>
      <xdr:col>11</xdr:col>
      <xdr:colOff>187325</xdr:colOff>
      <xdr:row>30</xdr:row>
      <xdr:rowOff>6350</xdr:rowOff>
    </xdr:to>
    <xdr:sp macro="" textlink="">
      <xdr:nvSpPr>
        <xdr:cNvPr id="91" name="楕円 90">
          <a:extLst>
            <a:ext uri="{FF2B5EF4-FFF2-40B4-BE49-F238E27FC236}">
              <a16:creationId xmlns:a16="http://schemas.microsoft.com/office/drawing/2014/main" id="{4CE312F1-FB81-46DF-82D0-407382087B0D}"/>
            </a:ext>
          </a:extLst>
        </xdr:cNvPr>
        <xdr:cNvSpPr/>
      </xdr:nvSpPr>
      <xdr:spPr>
        <a:xfrm>
          <a:off x="2476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98213</xdr:rowOff>
    </xdr:from>
    <xdr:to>
      <xdr:col>15</xdr:col>
      <xdr:colOff>136525</xdr:colOff>
      <xdr:row>29</xdr:row>
      <xdr:rowOff>127000</xdr:rowOff>
    </xdr:to>
    <xdr:cxnSp macro="">
      <xdr:nvCxnSpPr>
        <xdr:cNvPr id="92" name="直線コネクタ 91">
          <a:extLst>
            <a:ext uri="{FF2B5EF4-FFF2-40B4-BE49-F238E27FC236}">
              <a16:creationId xmlns:a16="http://schemas.microsoft.com/office/drawing/2014/main" id="{19C56B30-1818-412D-BC10-CA19C12C645D}"/>
            </a:ext>
          </a:extLst>
        </xdr:cNvPr>
        <xdr:cNvCxnSpPr/>
      </xdr:nvCxnSpPr>
      <xdr:spPr>
        <a:xfrm flipV="1">
          <a:off x="2527300" y="584178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82127</xdr:rowOff>
    </xdr:from>
    <xdr:to>
      <xdr:col>7</xdr:col>
      <xdr:colOff>187325</xdr:colOff>
      <xdr:row>29</xdr:row>
      <xdr:rowOff>12277</xdr:rowOff>
    </xdr:to>
    <xdr:sp macro="" textlink="">
      <xdr:nvSpPr>
        <xdr:cNvPr id="93" name="楕円 92">
          <a:extLst>
            <a:ext uri="{FF2B5EF4-FFF2-40B4-BE49-F238E27FC236}">
              <a16:creationId xmlns:a16="http://schemas.microsoft.com/office/drawing/2014/main" id="{5BF6BB8A-46C4-4DE5-9BF9-C1795AA4DCBD}"/>
            </a:ext>
          </a:extLst>
        </xdr:cNvPr>
        <xdr:cNvSpPr/>
      </xdr:nvSpPr>
      <xdr:spPr>
        <a:xfrm>
          <a:off x="1714500" y="56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132927</xdr:rowOff>
    </xdr:from>
    <xdr:to>
      <xdr:col>11</xdr:col>
      <xdr:colOff>136525</xdr:colOff>
      <xdr:row>29</xdr:row>
      <xdr:rowOff>127000</xdr:rowOff>
    </xdr:to>
    <xdr:cxnSp macro="">
      <xdr:nvCxnSpPr>
        <xdr:cNvPr id="94" name="直線コネクタ 93">
          <a:extLst>
            <a:ext uri="{FF2B5EF4-FFF2-40B4-BE49-F238E27FC236}">
              <a16:creationId xmlns:a16="http://schemas.microsoft.com/office/drawing/2014/main" id="{B6F518C3-E521-4158-A97E-04FAAE57A2EE}"/>
            </a:ext>
          </a:extLst>
        </xdr:cNvPr>
        <xdr:cNvCxnSpPr/>
      </xdr:nvCxnSpPr>
      <xdr:spPr>
        <a:xfrm>
          <a:off x="1765300" y="5705052"/>
          <a:ext cx="762000" cy="16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161730</xdr:rowOff>
    </xdr:from>
    <xdr:ext cx="405111" cy="259045"/>
    <xdr:sp macro="" textlink="">
      <xdr:nvSpPr>
        <xdr:cNvPr id="95" name="n_1aveValue有形固定資産減価償却率">
          <a:extLst>
            <a:ext uri="{FF2B5EF4-FFF2-40B4-BE49-F238E27FC236}">
              <a16:creationId xmlns:a16="http://schemas.microsoft.com/office/drawing/2014/main" id="{6F24EC99-92D7-4A97-8D4C-AB2948F767AD}"/>
            </a:ext>
          </a:extLst>
        </xdr:cNvPr>
        <xdr:cNvSpPr txBox="1"/>
      </xdr:nvSpPr>
      <xdr:spPr>
        <a:xfrm>
          <a:off x="3836044" y="590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96" name="n_2aveValue有形固定資産減価償却率">
          <a:extLst>
            <a:ext uri="{FF2B5EF4-FFF2-40B4-BE49-F238E27FC236}">
              <a16:creationId xmlns:a16="http://schemas.microsoft.com/office/drawing/2014/main" id="{E2023022-7C84-4577-B1FE-7BD107F440DC}"/>
            </a:ext>
          </a:extLst>
        </xdr:cNvPr>
        <xdr:cNvSpPr txBox="1"/>
      </xdr:nvSpPr>
      <xdr:spPr>
        <a:xfrm>
          <a:off x="3086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7" name="n_3aveValue有形固定資産減価償却率">
          <a:extLst>
            <a:ext uri="{FF2B5EF4-FFF2-40B4-BE49-F238E27FC236}">
              <a16:creationId xmlns:a16="http://schemas.microsoft.com/office/drawing/2014/main" id="{34A4ACE8-F4FB-47DB-809E-4847313BF291}"/>
            </a:ext>
          </a:extLst>
        </xdr:cNvPr>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xdr:rowOff>
    </xdr:from>
    <xdr:ext cx="405111" cy="259045"/>
    <xdr:sp macro="" textlink="">
      <xdr:nvSpPr>
        <xdr:cNvPr id="98" name="n_4aveValue有形固定資産減価償却率">
          <a:extLst>
            <a:ext uri="{FF2B5EF4-FFF2-40B4-BE49-F238E27FC236}">
              <a16:creationId xmlns:a16="http://schemas.microsoft.com/office/drawing/2014/main" id="{872055D9-EC0E-4373-B972-09988B79F7BF}"/>
            </a:ext>
          </a:extLst>
        </xdr:cNvPr>
        <xdr:cNvSpPr txBox="1"/>
      </xdr:nvSpPr>
      <xdr:spPr>
        <a:xfrm>
          <a:off x="1562744"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28804</xdr:rowOff>
    </xdr:from>
    <xdr:ext cx="405111" cy="259045"/>
    <xdr:sp macro="" textlink="">
      <xdr:nvSpPr>
        <xdr:cNvPr id="99" name="n_1mainValue有形固定資産減価償却率">
          <a:extLst>
            <a:ext uri="{FF2B5EF4-FFF2-40B4-BE49-F238E27FC236}">
              <a16:creationId xmlns:a16="http://schemas.microsoft.com/office/drawing/2014/main" id="{1D2C8EE0-7CC6-41CC-83D2-F9EDB318FB45}"/>
            </a:ext>
          </a:extLst>
        </xdr:cNvPr>
        <xdr:cNvSpPr txBox="1"/>
      </xdr:nvSpPr>
      <xdr:spPr>
        <a:xfrm>
          <a:off x="3836044" y="5429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140140</xdr:rowOff>
    </xdr:from>
    <xdr:ext cx="405111" cy="259045"/>
    <xdr:sp macro="" textlink="">
      <xdr:nvSpPr>
        <xdr:cNvPr id="100" name="n_2mainValue有形固定資産減価償却率">
          <a:extLst>
            <a:ext uri="{FF2B5EF4-FFF2-40B4-BE49-F238E27FC236}">
              <a16:creationId xmlns:a16="http://schemas.microsoft.com/office/drawing/2014/main" id="{58E2C382-9BEE-4A3B-9EED-98B00EE2123A}"/>
            </a:ext>
          </a:extLst>
        </xdr:cNvPr>
        <xdr:cNvSpPr txBox="1"/>
      </xdr:nvSpPr>
      <xdr:spPr>
        <a:xfrm>
          <a:off x="3086744" y="5883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168927</xdr:rowOff>
    </xdr:from>
    <xdr:ext cx="405111" cy="259045"/>
    <xdr:sp macro="" textlink="">
      <xdr:nvSpPr>
        <xdr:cNvPr id="101" name="n_3mainValue有形固定資産減価償却率">
          <a:extLst>
            <a:ext uri="{FF2B5EF4-FFF2-40B4-BE49-F238E27FC236}">
              <a16:creationId xmlns:a16="http://schemas.microsoft.com/office/drawing/2014/main" id="{FA446CE7-1930-4A8F-9012-ED1C6FE0B259}"/>
            </a:ext>
          </a:extLst>
        </xdr:cNvPr>
        <xdr:cNvSpPr txBox="1"/>
      </xdr:nvSpPr>
      <xdr:spPr>
        <a:xfrm>
          <a:off x="23247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3404</xdr:rowOff>
    </xdr:from>
    <xdr:ext cx="405111" cy="259045"/>
    <xdr:sp macro="" textlink="">
      <xdr:nvSpPr>
        <xdr:cNvPr id="102" name="n_4mainValue有形固定資産減価償却率">
          <a:extLst>
            <a:ext uri="{FF2B5EF4-FFF2-40B4-BE49-F238E27FC236}">
              <a16:creationId xmlns:a16="http://schemas.microsoft.com/office/drawing/2014/main" id="{4B91CFD9-7834-4AB3-95FA-A2E098A4805C}"/>
            </a:ext>
          </a:extLst>
        </xdr:cNvPr>
        <xdr:cNvSpPr txBox="1"/>
      </xdr:nvSpPr>
      <xdr:spPr>
        <a:xfrm>
          <a:off x="1562744" y="5746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41C7E8B1-3B0C-481B-9E00-D03C3EF6476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F44645E5-EB0A-4C38-9CC3-872CA5E8C94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C851A6AD-A570-4D44-9628-B1DB0D35742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E7C4D640-F386-40F3-B0BB-1D8B7EB446C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F4AA7C5D-EA61-41D7-8151-D379BAFA4B6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CFF72423-4D5B-4C03-81D7-312BB6A7FCC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EB754CE5-1AAB-4F2E-969D-38A3D5C8408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4D787E6D-9A4E-4544-BD88-F7BC2517F19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F2874A54-5C6C-4CD8-8D38-38272DAD553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AF1C250F-CE5E-4D94-9604-99323D4C08E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5134E69C-52A5-4FFC-A915-AD7EAD3444B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FB8DA463-7226-4DD5-9B8F-FA5F4BB3533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FC8E4AF7-C766-42C7-9BD1-18923BCE4EF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類似団体平均値と比較すると</a:t>
          </a:r>
          <a:r>
            <a:rPr kumimoji="1" lang="en-US" altLang="ja-JP" sz="1100">
              <a:latin typeface="ＭＳ Ｐゴシック" panose="020B0600070205080204" pitchFamily="50" charset="-128"/>
              <a:ea typeface="ＭＳ Ｐゴシック" panose="020B0600070205080204" pitchFamily="50" charset="-128"/>
            </a:rPr>
            <a:t>36.6</a:t>
          </a:r>
          <a:r>
            <a:rPr kumimoji="1" lang="ja-JP" altLang="en-US" sz="1100">
              <a:latin typeface="ＭＳ Ｐゴシック" panose="020B0600070205080204" pitchFamily="50" charset="-128"/>
              <a:ea typeface="ＭＳ Ｐゴシック" panose="020B0600070205080204" pitchFamily="50" charset="-128"/>
            </a:rPr>
            <a:t>％低い水準にあります。</a:t>
          </a:r>
        </a:p>
        <a:p>
          <a:r>
            <a:rPr kumimoji="1" lang="ja-JP" altLang="en-US" sz="1100">
              <a:latin typeface="ＭＳ Ｐゴシック" panose="020B0600070205080204" pitchFamily="50" charset="-128"/>
              <a:ea typeface="ＭＳ Ｐゴシック" panose="020B0600070205080204" pitchFamily="50" charset="-128"/>
            </a:rPr>
            <a:t>　本町は、耐用年数に近い老朽施設を多く抱え、今後は老朽化したした施設の建替えや大規模改修を予定しており、本指標の上昇が想定されます。</a:t>
          </a:r>
        </a:p>
        <a:p>
          <a:r>
            <a:rPr kumimoji="1" lang="ja-JP" altLang="en-US" sz="1100">
              <a:latin typeface="ＭＳ Ｐゴシック" panose="020B0600070205080204" pitchFamily="50" charset="-128"/>
              <a:ea typeface="ＭＳ Ｐゴシック" panose="020B0600070205080204" pitchFamily="50" charset="-128"/>
            </a:rPr>
            <a:t>　今後も事務事業の見直し等を更に進め、経常的歳入の確保と公債費等の縮減に努めます。</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EE8443EE-775C-4E60-A187-09C659F7C74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D863D0E8-23A3-493E-A2F2-2F03EF28A67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B618863B-FF5C-41C9-AACC-0A240E0220D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741705F5-C13D-4DEA-A0D4-1805710B9C0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5C8C5B48-5D12-4792-911D-4FFF6C5CEC1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4AACE6E9-8BE2-4DFD-90F8-09AB553228C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DB91DE66-E99D-4B08-8F37-421B63BC1478}"/>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F387E211-7F02-4F06-BA28-FF856EFCA9F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9240E0E9-90AC-4364-B2B1-F9A1B3E2E95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654FB578-4131-43BE-9A75-2C416316F1F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E5D4CD1C-8D73-463B-8038-7800F40C969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74699ABB-A303-4388-84B9-9217E464584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6231B9E8-A509-491E-8D9E-6FF720BC055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89FDDED3-0A8B-4138-9FA9-C54A6036699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2B4D6338-5E26-45EE-AAB3-1142447C5BB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893E7FCF-EB6B-4D2E-9AF8-76486E87A09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FF585D5F-ABB3-4664-90B7-C218BED5E10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33" name="直線コネクタ 132">
          <a:extLst>
            <a:ext uri="{FF2B5EF4-FFF2-40B4-BE49-F238E27FC236}">
              <a16:creationId xmlns:a16="http://schemas.microsoft.com/office/drawing/2014/main" id="{1868419E-0218-4320-A805-5A3BAACA1F90}"/>
            </a:ext>
          </a:extLst>
        </xdr:cNvPr>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34" name="債務償還比率最小値テキスト">
          <a:extLst>
            <a:ext uri="{FF2B5EF4-FFF2-40B4-BE49-F238E27FC236}">
              <a16:creationId xmlns:a16="http://schemas.microsoft.com/office/drawing/2014/main" id="{EA702CBB-81CC-47F5-BC67-6E78F900A057}"/>
            </a:ext>
          </a:extLst>
        </xdr:cNvPr>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35" name="直線コネクタ 134">
          <a:extLst>
            <a:ext uri="{FF2B5EF4-FFF2-40B4-BE49-F238E27FC236}">
              <a16:creationId xmlns:a16="http://schemas.microsoft.com/office/drawing/2014/main" id="{01F4C317-C48A-4376-BFFE-EC057DB9A6ED}"/>
            </a:ext>
          </a:extLst>
        </xdr:cNvPr>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80581FEA-6133-44DA-BF2E-43312C9F947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7015D5CC-1F0A-4DB6-A2D9-2E721AE4E817}"/>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137249</xdr:rowOff>
    </xdr:from>
    <xdr:ext cx="469744" cy="259045"/>
    <xdr:sp macro="" textlink="">
      <xdr:nvSpPr>
        <xdr:cNvPr id="138" name="債務償還比率平均値テキスト">
          <a:extLst>
            <a:ext uri="{FF2B5EF4-FFF2-40B4-BE49-F238E27FC236}">
              <a16:creationId xmlns:a16="http://schemas.microsoft.com/office/drawing/2014/main" id="{C306ECFF-8177-4721-A945-D5B9FC8CF987}"/>
            </a:ext>
          </a:extLst>
        </xdr:cNvPr>
        <xdr:cNvSpPr txBox="1"/>
      </xdr:nvSpPr>
      <xdr:spPr>
        <a:xfrm>
          <a:off x="14846300" y="5709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39" name="フローチャート: 判断 138">
          <a:extLst>
            <a:ext uri="{FF2B5EF4-FFF2-40B4-BE49-F238E27FC236}">
              <a16:creationId xmlns:a16="http://schemas.microsoft.com/office/drawing/2014/main" id="{95FBF401-7882-4C29-8DA8-B3945CA3205D}"/>
            </a:ext>
          </a:extLst>
        </xdr:cNvPr>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40" name="フローチャート: 判断 139">
          <a:extLst>
            <a:ext uri="{FF2B5EF4-FFF2-40B4-BE49-F238E27FC236}">
              <a16:creationId xmlns:a16="http://schemas.microsoft.com/office/drawing/2014/main" id="{A6AE4764-B651-4128-A403-E3FD747CDA95}"/>
            </a:ext>
          </a:extLst>
        </xdr:cNvPr>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41" name="フローチャート: 判断 140">
          <a:extLst>
            <a:ext uri="{FF2B5EF4-FFF2-40B4-BE49-F238E27FC236}">
              <a16:creationId xmlns:a16="http://schemas.microsoft.com/office/drawing/2014/main" id="{7CE0AC97-920B-4403-BF7E-A001313E1559}"/>
            </a:ext>
          </a:extLst>
        </xdr:cNvPr>
        <xdr:cNvSpPr/>
      </xdr:nvSpPr>
      <xdr:spPr>
        <a:xfrm>
          <a:off x="13271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42" name="フローチャート: 判断 141">
          <a:extLst>
            <a:ext uri="{FF2B5EF4-FFF2-40B4-BE49-F238E27FC236}">
              <a16:creationId xmlns:a16="http://schemas.microsoft.com/office/drawing/2014/main" id="{F24DD964-516A-4D57-AF61-FCF730023D18}"/>
            </a:ext>
          </a:extLst>
        </xdr:cNvPr>
        <xdr:cNvSpPr/>
      </xdr:nvSpPr>
      <xdr:spPr>
        <a:xfrm>
          <a:off x="12509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43" name="フローチャート: 判断 142">
          <a:extLst>
            <a:ext uri="{FF2B5EF4-FFF2-40B4-BE49-F238E27FC236}">
              <a16:creationId xmlns:a16="http://schemas.microsoft.com/office/drawing/2014/main" id="{131ED9B3-E1D6-456C-BD21-25C53AAEBF5F}"/>
            </a:ext>
          </a:extLst>
        </xdr:cNvPr>
        <xdr:cNvSpPr/>
      </xdr:nvSpPr>
      <xdr:spPr>
        <a:xfrm>
          <a:off x="11747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EA02484-ECC6-43C0-B7CD-8A5A8499246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961418F-3950-4A1F-85AA-2284C101B98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53E0EB6-C517-450B-83AC-050E988FD0F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1821AF9-B3B5-4C8B-9035-03A29E173EB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0E62BB4-7CB8-409D-B0E3-62C5155B9A8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102380</xdr:rowOff>
    </xdr:from>
    <xdr:to>
      <xdr:col>76</xdr:col>
      <xdr:colOff>73025</xdr:colOff>
      <xdr:row>29</xdr:row>
      <xdr:rowOff>32530</xdr:rowOff>
    </xdr:to>
    <xdr:sp macro="" textlink="">
      <xdr:nvSpPr>
        <xdr:cNvPr id="149" name="楕円 148">
          <a:extLst>
            <a:ext uri="{FF2B5EF4-FFF2-40B4-BE49-F238E27FC236}">
              <a16:creationId xmlns:a16="http://schemas.microsoft.com/office/drawing/2014/main" id="{436DE3C4-B508-47E4-BDD4-A011F88853B2}"/>
            </a:ext>
          </a:extLst>
        </xdr:cNvPr>
        <xdr:cNvSpPr/>
      </xdr:nvSpPr>
      <xdr:spPr>
        <a:xfrm>
          <a:off x="14744700" y="56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125257</xdr:rowOff>
    </xdr:from>
    <xdr:ext cx="469744" cy="259045"/>
    <xdr:sp macro="" textlink="">
      <xdr:nvSpPr>
        <xdr:cNvPr id="150" name="債務償還比率該当値テキスト">
          <a:extLst>
            <a:ext uri="{FF2B5EF4-FFF2-40B4-BE49-F238E27FC236}">
              <a16:creationId xmlns:a16="http://schemas.microsoft.com/office/drawing/2014/main" id="{1FB82699-1F5A-4CC6-AC35-6C244097B403}"/>
            </a:ext>
          </a:extLst>
        </xdr:cNvPr>
        <xdr:cNvSpPr txBox="1"/>
      </xdr:nvSpPr>
      <xdr:spPr>
        <a:xfrm>
          <a:off x="14846300" y="55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142167</xdr:rowOff>
    </xdr:from>
    <xdr:to>
      <xdr:col>72</xdr:col>
      <xdr:colOff>123825</xdr:colOff>
      <xdr:row>29</xdr:row>
      <xdr:rowOff>72317</xdr:rowOff>
    </xdr:to>
    <xdr:sp macro="" textlink="">
      <xdr:nvSpPr>
        <xdr:cNvPr id="151" name="楕円 150">
          <a:extLst>
            <a:ext uri="{FF2B5EF4-FFF2-40B4-BE49-F238E27FC236}">
              <a16:creationId xmlns:a16="http://schemas.microsoft.com/office/drawing/2014/main" id="{D5FB5AE1-773B-428B-A05F-5D0C9D7581B4}"/>
            </a:ext>
          </a:extLst>
        </xdr:cNvPr>
        <xdr:cNvSpPr/>
      </xdr:nvSpPr>
      <xdr:spPr>
        <a:xfrm>
          <a:off x="14033500" y="571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153180</xdr:rowOff>
    </xdr:from>
    <xdr:to>
      <xdr:col>76</xdr:col>
      <xdr:colOff>22225</xdr:colOff>
      <xdr:row>29</xdr:row>
      <xdr:rowOff>21517</xdr:rowOff>
    </xdr:to>
    <xdr:cxnSp macro="">
      <xdr:nvCxnSpPr>
        <xdr:cNvPr id="152" name="直線コネクタ 151">
          <a:extLst>
            <a:ext uri="{FF2B5EF4-FFF2-40B4-BE49-F238E27FC236}">
              <a16:creationId xmlns:a16="http://schemas.microsoft.com/office/drawing/2014/main" id="{197D8053-A3D5-4379-BE5A-7FF2F305887E}"/>
            </a:ext>
          </a:extLst>
        </xdr:cNvPr>
        <xdr:cNvCxnSpPr/>
      </xdr:nvCxnSpPr>
      <xdr:spPr>
        <a:xfrm flipV="1">
          <a:off x="14084300" y="5725305"/>
          <a:ext cx="711200" cy="3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76663</xdr:rowOff>
    </xdr:from>
    <xdr:to>
      <xdr:col>68</xdr:col>
      <xdr:colOff>123825</xdr:colOff>
      <xdr:row>30</xdr:row>
      <xdr:rowOff>6813</xdr:rowOff>
    </xdr:to>
    <xdr:sp macro="" textlink="">
      <xdr:nvSpPr>
        <xdr:cNvPr id="153" name="楕円 152">
          <a:extLst>
            <a:ext uri="{FF2B5EF4-FFF2-40B4-BE49-F238E27FC236}">
              <a16:creationId xmlns:a16="http://schemas.microsoft.com/office/drawing/2014/main" id="{20C71F48-0765-4836-B6D8-EC9A3D32CF2A}"/>
            </a:ext>
          </a:extLst>
        </xdr:cNvPr>
        <xdr:cNvSpPr/>
      </xdr:nvSpPr>
      <xdr:spPr>
        <a:xfrm>
          <a:off x="13271500" y="58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21517</xdr:rowOff>
    </xdr:from>
    <xdr:to>
      <xdr:col>72</xdr:col>
      <xdr:colOff>73025</xdr:colOff>
      <xdr:row>29</xdr:row>
      <xdr:rowOff>127463</xdr:rowOff>
    </xdr:to>
    <xdr:cxnSp macro="">
      <xdr:nvCxnSpPr>
        <xdr:cNvPr id="154" name="直線コネクタ 153">
          <a:extLst>
            <a:ext uri="{FF2B5EF4-FFF2-40B4-BE49-F238E27FC236}">
              <a16:creationId xmlns:a16="http://schemas.microsoft.com/office/drawing/2014/main" id="{A476F08F-6DA9-481F-B3E2-92AFB0C502B2}"/>
            </a:ext>
          </a:extLst>
        </xdr:cNvPr>
        <xdr:cNvCxnSpPr/>
      </xdr:nvCxnSpPr>
      <xdr:spPr>
        <a:xfrm flipV="1">
          <a:off x="13322300" y="5765092"/>
          <a:ext cx="762000" cy="10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108431</xdr:rowOff>
    </xdr:from>
    <xdr:to>
      <xdr:col>64</xdr:col>
      <xdr:colOff>123825</xdr:colOff>
      <xdr:row>30</xdr:row>
      <xdr:rowOff>38581</xdr:rowOff>
    </xdr:to>
    <xdr:sp macro="" textlink="">
      <xdr:nvSpPr>
        <xdr:cNvPr id="155" name="楕円 154">
          <a:extLst>
            <a:ext uri="{FF2B5EF4-FFF2-40B4-BE49-F238E27FC236}">
              <a16:creationId xmlns:a16="http://schemas.microsoft.com/office/drawing/2014/main" id="{5F03C751-E6CE-4403-ADF8-EEE6F087A37E}"/>
            </a:ext>
          </a:extLst>
        </xdr:cNvPr>
        <xdr:cNvSpPr/>
      </xdr:nvSpPr>
      <xdr:spPr>
        <a:xfrm>
          <a:off x="12509500" y="58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127463</xdr:rowOff>
    </xdr:from>
    <xdr:to>
      <xdr:col>68</xdr:col>
      <xdr:colOff>73025</xdr:colOff>
      <xdr:row>29</xdr:row>
      <xdr:rowOff>159231</xdr:rowOff>
    </xdr:to>
    <xdr:cxnSp macro="">
      <xdr:nvCxnSpPr>
        <xdr:cNvPr id="156" name="直線コネクタ 155">
          <a:extLst>
            <a:ext uri="{FF2B5EF4-FFF2-40B4-BE49-F238E27FC236}">
              <a16:creationId xmlns:a16="http://schemas.microsoft.com/office/drawing/2014/main" id="{2C344A07-AF59-4100-A17E-B699FBAF98FA}"/>
            </a:ext>
          </a:extLst>
        </xdr:cNvPr>
        <xdr:cNvCxnSpPr/>
      </xdr:nvCxnSpPr>
      <xdr:spPr>
        <a:xfrm flipV="1">
          <a:off x="12560300" y="5871038"/>
          <a:ext cx="762000" cy="3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109393</xdr:rowOff>
    </xdr:from>
    <xdr:to>
      <xdr:col>60</xdr:col>
      <xdr:colOff>123825</xdr:colOff>
      <xdr:row>31</xdr:row>
      <xdr:rowOff>39543</xdr:rowOff>
    </xdr:to>
    <xdr:sp macro="" textlink="">
      <xdr:nvSpPr>
        <xdr:cNvPr id="157" name="楕円 156">
          <a:extLst>
            <a:ext uri="{FF2B5EF4-FFF2-40B4-BE49-F238E27FC236}">
              <a16:creationId xmlns:a16="http://schemas.microsoft.com/office/drawing/2014/main" id="{56642E41-288E-4C29-AFD6-50F1E364E568}"/>
            </a:ext>
          </a:extLst>
        </xdr:cNvPr>
        <xdr:cNvSpPr/>
      </xdr:nvSpPr>
      <xdr:spPr>
        <a:xfrm>
          <a:off x="11747500" y="602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159231</xdr:rowOff>
    </xdr:from>
    <xdr:to>
      <xdr:col>64</xdr:col>
      <xdr:colOff>73025</xdr:colOff>
      <xdr:row>30</xdr:row>
      <xdr:rowOff>160193</xdr:rowOff>
    </xdr:to>
    <xdr:cxnSp macro="">
      <xdr:nvCxnSpPr>
        <xdr:cNvPr id="158" name="直線コネクタ 157">
          <a:extLst>
            <a:ext uri="{FF2B5EF4-FFF2-40B4-BE49-F238E27FC236}">
              <a16:creationId xmlns:a16="http://schemas.microsoft.com/office/drawing/2014/main" id="{690C1921-ABA8-4244-A7DE-39B612CB573D}"/>
            </a:ext>
          </a:extLst>
        </xdr:cNvPr>
        <xdr:cNvCxnSpPr/>
      </xdr:nvCxnSpPr>
      <xdr:spPr>
        <a:xfrm flipV="1">
          <a:off x="11798300" y="5902806"/>
          <a:ext cx="762000" cy="17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83910</xdr:rowOff>
    </xdr:from>
    <xdr:ext cx="469744" cy="259045"/>
    <xdr:sp macro="" textlink="">
      <xdr:nvSpPr>
        <xdr:cNvPr id="159" name="n_1aveValue債務償還比率">
          <a:extLst>
            <a:ext uri="{FF2B5EF4-FFF2-40B4-BE49-F238E27FC236}">
              <a16:creationId xmlns:a16="http://schemas.microsoft.com/office/drawing/2014/main" id="{34579213-F894-45DB-929B-C69624792BEB}"/>
            </a:ext>
          </a:extLst>
        </xdr:cNvPr>
        <xdr:cNvSpPr txBox="1"/>
      </xdr:nvSpPr>
      <xdr:spPr>
        <a:xfrm>
          <a:off x="13836727" y="54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8581</xdr:rowOff>
    </xdr:from>
    <xdr:ext cx="469744" cy="259045"/>
    <xdr:sp macro="" textlink="">
      <xdr:nvSpPr>
        <xdr:cNvPr id="160" name="n_2aveValue債務償還比率">
          <a:extLst>
            <a:ext uri="{FF2B5EF4-FFF2-40B4-BE49-F238E27FC236}">
              <a16:creationId xmlns:a16="http://schemas.microsoft.com/office/drawing/2014/main" id="{9F6D55AB-801B-4ACF-A7B8-4633792A9778}"/>
            </a:ext>
          </a:extLst>
        </xdr:cNvPr>
        <xdr:cNvSpPr txBox="1"/>
      </xdr:nvSpPr>
      <xdr:spPr>
        <a:xfrm>
          <a:off x="13087427" y="592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61" name="n_3aveValue債務償還比率">
          <a:extLst>
            <a:ext uri="{FF2B5EF4-FFF2-40B4-BE49-F238E27FC236}">
              <a16:creationId xmlns:a16="http://schemas.microsoft.com/office/drawing/2014/main" id="{9F5B7CDC-B657-4053-83CC-D7148747DC60}"/>
            </a:ext>
          </a:extLst>
        </xdr:cNvPr>
        <xdr:cNvSpPr txBox="1"/>
      </xdr:nvSpPr>
      <xdr:spPr>
        <a:xfrm>
          <a:off x="12325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56958</xdr:rowOff>
    </xdr:from>
    <xdr:ext cx="469744" cy="259045"/>
    <xdr:sp macro="" textlink="">
      <xdr:nvSpPr>
        <xdr:cNvPr id="162" name="n_4aveValue債務償還比率">
          <a:extLst>
            <a:ext uri="{FF2B5EF4-FFF2-40B4-BE49-F238E27FC236}">
              <a16:creationId xmlns:a16="http://schemas.microsoft.com/office/drawing/2014/main" id="{26A94BE7-245F-438A-91CA-B69A3212D472}"/>
            </a:ext>
          </a:extLst>
        </xdr:cNvPr>
        <xdr:cNvSpPr txBox="1"/>
      </xdr:nvSpPr>
      <xdr:spPr>
        <a:xfrm>
          <a:off x="11563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63444</xdr:rowOff>
    </xdr:from>
    <xdr:ext cx="469744" cy="259045"/>
    <xdr:sp macro="" textlink="">
      <xdr:nvSpPr>
        <xdr:cNvPr id="163" name="n_1mainValue債務償還比率">
          <a:extLst>
            <a:ext uri="{FF2B5EF4-FFF2-40B4-BE49-F238E27FC236}">
              <a16:creationId xmlns:a16="http://schemas.microsoft.com/office/drawing/2014/main" id="{454F02FF-F78F-41A4-A0D3-41AC137FB501}"/>
            </a:ext>
          </a:extLst>
        </xdr:cNvPr>
        <xdr:cNvSpPr txBox="1"/>
      </xdr:nvSpPr>
      <xdr:spPr>
        <a:xfrm>
          <a:off x="13836727" y="580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23340</xdr:rowOff>
    </xdr:from>
    <xdr:ext cx="469744" cy="259045"/>
    <xdr:sp macro="" textlink="">
      <xdr:nvSpPr>
        <xdr:cNvPr id="164" name="n_2mainValue債務償還比率">
          <a:extLst>
            <a:ext uri="{FF2B5EF4-FFF2-40B4-BE49-F238E27FC236}">
              <a16:creationId xmlns:a16="http://schemas.microsoft.com/office/drawing/2014/main" id="{73A3220A-5AF1-4491-9003-98D83A9E6C23}"/>
            </a:ext>
          </a:extLst>
        </xdr:cNvPr>
        <xdr:cNvSpPr txBox="1"/>
      </xdr:nvSpPr>
      <xdr:spPr>
        <a:xfrm>
          <a:off x="13087427" y="559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29708</xdr:rowOff>
    </xdr:from>
    <xdr:ext cx="469744" cy="259045"/>
    <xdr:sp macro="" textlink="">
      <xdr:nvSpPr>
        <xdr:cNvPr id="165" name="n_3mainValue債務償還比率">
          <a:extLst>
            <a:ext uri="{FF2B5EF4-FFF2-40B4-BE49-F238E27FC236}">
              <a16:creationId xmlns:a16="http://schemas.microsoft.com/office/drawing/2014/main" id="{DBB9701F-0FE5-4C1E-AC2F-C74992EEAD92}"/>
            </a:ext>
          </a:extLst>
        </xdr:cNvPr>
        <xdr:cNvSpPr txBox="1"/>
      </xdr:nvSpPr>
      <xdr:spPr>
        <a:xfrm>
          <a:off x="12325427" y="594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30670</xdr:rowOff>
    </xdr:from>
    <xdr:ext cx="469744" cy="259045"/>
    <xdr:sp macro="" textlink="">
      <xdr:nvSpPr>
        <xdr:cNvPr id="166" name="n_4mainValue債務償還比率">
          <a:extLst>
            <a:ext uri="{FF2B5EF4-FFF2-40B4-BE49-F238E27FC236}">
              <a16:creationId xmlns:a16="http://schemas.microsoft.com/office/drawing/2014/main" id="{142F9EF6-64ED-4F70-A1D8-3E9F1367DFA1}"/>
            </a:ext>
          </a:extLst>
        </xdr:cNvPr>
        <xdr:cNvSpPr txBox="1"/>
      </xdr:nvSpPr>
      <xdr:spPr>
        <a:xfrm>
          <a:off x="11563427" y="611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CF345294-32FE-469D-B4A1-50AD98427B5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20D5FD60-5A19-4F5C-A734-B8D8FD8F36D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3D231F6D-8503-4A5F-8481-C112C53D12A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ED23FDEC-EA8E-4065-A9D4-A90FFFC7707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82EA2F01-F468-40AB-8DD3-E97CDF98DB2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1CBA8C23-ECDB-42CB-9655-7A9E37E74F3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934EC2F-AC18-4128-9146-CD7D7EEA695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B28305-21FB-4E39-B83C-CB79D6A2E25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CC01069-BCAA-4729-9DB5-F11C978743D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9372A6E-35DB-474B-9BE2-F48A7E9A05E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2B0459A-DF0B-47C2-A977-CEC6D3D11A3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D1AC967-220F-45DB-8970-FAC379BE455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E5B2B3-0E29-4975-A081-9FBD09E2D0A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7C4C91B-79F4-4449-BA5B-CED0ACAE4E3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CB32530-0E16-44F1-BAC6-24BEECB9F32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2DA066-BF24-4BCC-BA98-19693F1419C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6,361
6,314
472.65
7,197,315
6,963,339
227,161
4,036,000
6,307,918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01231A6-04DA-44CA-8687-72AFD8D995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0D78A6-4275-4480-B3C8-EFB7847CAB3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5A607E-3BFD-48A4-8AA7-2C54FCFAD17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C56B00-99A7-4722-805C-188E855FCCC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35CE765-0767-46DD-AAFA-870F3BED0C3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C9AC8C5-958D-4DA8-AD11-9D518C865F2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A321836-1764-447F-9D37-B393264CE1F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2B61ED5-0D66-41A5-9AC0-D4384647942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434F9F4-F751-4A4F-A75C-F23D099CA5D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9C7987-03C8-4ED6-9A19-B246DA3BFAB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0B47AD-BF13-4DC1-A4AB-8AA33CCAF4E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74D218E-5431-47F3-9894-A3E7F8140EB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E51D61C-1B04-46D2-93EE-0AAFC79474D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BEEB261-76CC-4551-A36B-39005AD36F5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91E80DF-D9F9-4699-86C0-E68E0762025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77C2A4C-4EB3-453C-9CE6-404C9AB25C3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8972584-2878-4321-B76F-E39B0A2ECAD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7A5237-26E8-42BD-9E88-9494F184883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4E6627B-EDDC-4D35-BABC-2B04F01A770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0FA128C-AA7F-4B6F-8CF5-231AB367AF1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334D476-F1D2-4962-BBCB-97ECAEF7179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0C2AF1E-617D-4CAA-A3A5-1549EA9C80A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FC94BAC-19D8-4725-98B3-DF0B9FB70D2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2B9FC1C-41CC-465E-80EB-F92BD457E8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08F0F3C-E727-4302-B191-5C2D77A1E81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9E4378F-A52E-4BA9-83FF-A4F7ADCB51F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82B4135-16AA-4796-8413-057AAFFBC18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047DE70-6553-4D1E-885E-EE978D1A471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39F89A6-295B-4791-A0E9-BB99E023718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042EEBE-655F-4C1C-AB51-7591F014C7A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C30BA93-7BF7-4127-BD09-C080A6B2911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FB2DA9D-888A-426C-936F-48BD50036C9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5B9965C-1E47-48AB-ADE5-FC4153A719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3A4C173-E82F-4545-9EA5-57727CBB4A8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F9408C6-7285-4A78-B63F-86F67E0B971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95BA5DE-6D73-4DE2-932F-8D709ACDC4C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0F33772-8687-4CD5-8539-BCB85927253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49DC969-1EA3-43F6-BA0B-19D17DB7804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5F484AA-8107-4201-9FBA-2E38E288AFA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CB5D1AE-8A09-4CE8-90F2-BF14DD6B7B1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F8A9759-29A5-4B46-BCB2-3AF4D989536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BED04AC-D205-4996-8D77-C6E220AA538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F61EB8E-D6B0-4C81-AF04-894255F1DA1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CF2F090-954D-4342-B45C-5C541E61BB5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1E4E807-E293-4F94-AAE8-22A25FCF0D6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876FFE1-FD48-477C-8C84-E3BC6B9EC94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66403</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29634A43-9A86-4715-99B4-948157B08DE6}"/>
            </a:ext>
          </a:extLst>
        </xdr:cNvPr>
        <xdr:cNvCxnSpPr/>
      </xdr:nvCxnSpPr>
      <xdr:spPr>
        <a:xfrm flipV="1">
          <a:off x="4634865" y="5895703"/>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DC6E167A-7417-4BC7-8D3B-6CAB7C80B821}"/>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EF7220A7-15D0-4DD4-94B6-F16EA86CF189}"/>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13080</xdr:rowOff>
    </xdr:from>
    <xdr:ext cx="405111" cy="259045"/>
    <xdr:sp macro="" textlink="">
      <xdr:nvSpPr>
        <xdr:cNvPr id="61" name="【道路】&#10;有形固定資産減価償却率最大値テキスト">
          <a:extLst>
            <a:ext uri="{FF2B5EF4-FFF2-40B4-BE49-F238E27FC236}">
              <a16:creationId xmlns:a16="http://schemas.microsoft.com/office/drawing/2014/main" id="{47D09CEC-D129-4C8E-B8B8-A978020267B4}"/>
            </a:ext>
          </a:extLst>
        </xdr:cNvPr>
        <xdr:cNvSpPr txBox="1"/>
      </xdr:nvSpPr>
      <xdr:spPr>
        <a:xfrm>
          <a:off x="4673600" y="5670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66403</xdr:rowOff>
    </xdr:from>
    <xdr:to>
      <xdr:col>24</xdr:col>
      <xdr:colOff>152400</xdr:colOff>
      <xdr:row>34</xdr:row>
      <xdr:rowOff>66403</xdr:rowOff>
    </xdr:to>
    <xdr:cxnSp macro="">
      <xdr:nvCxnSpPr>
        <xdr:cNvPr id="62" name="直線コネクタ 61">
          <a:extLst>
            <a:ext uri="{FF2B5EF4-FFF2-40B4-BE49-F238E27FC236}">
              <a16:creationId xmlns:a16="http://schemas.microsoft.com/office/drawing/2014/main" id="{ED78C091-61FB-4C4E-9B0F-ECD4C80B39EA}"/>
            </a:ext>
          </a:extLst>
        </xdr:cNvPr>
        <xdr:cNvCxnSpPr/>
      </xdr:nvCxnSpPr>
      <xdr:spPr>
        <a:xfrm>
          <a:off x="4546600" y="5895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54446</xdr:rowOff>
    </xdr:from>
    <xdr:ext cx="405111" cy="259045"/>
    <xdr:sp macro="" textlink="">
      <xdr:nvSpPr>
        <xdr:cNvPr id="63" name="【道路】&#10;有形固定資産減価償却率平均値テキスト">
          <a:extLst>
            <a:ext uri="{FF2B5EF4-FFF2-40B4-BE49-F238E27FC236}">
              <a16:creationId xmlns:a16="http://schemas.microsoft.com/office/drawing/2014/main" id="{AE795839-23F5-4D53-960A-5D9A22FEDF21}"/>
            </a:ext>
          </a:extLst>
        </xdr:cNvPr>
        <xdr:cNvSpPr txBox="1"/>
      </xdr:nvSpPr>
      <xdr:spPr>
        <a:xfrm>
          <a:off x="4673600" y="674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76019</xdr:rowOff>
    </xdr:from>
    <xdr:to>
      <xdr:col>24</xdr:col>
      <xdr:colOff>114300</xdr:colOff>
      <xdr:row>40</xdr:row>
      <xdr:rowOff>6169</xdr:rowOff>
    </xdr:to>
    <xdr:sp macro="" textlink="">
      <xdr:nvSpPr>
        <xdr:cNvPr id="64" name="フローチャート: 判断 63">
          <a:extLst>
            <a:ext uri="{FF2B5EF4-FFF2-40B4-BE49-F238E27FC236}">
              <a16:creationId xmlns:a16="http://schemas.microsoft.com/office/drawing/2014/main" id="{B1E9FBBC-7DD5-4255-BCCF-8E2569044105}"/>
            </a:ext>
          </a:extLst>
        </xdr:cNvPr>
        <xdr:cNvSpPr/>
      </xdr:nvSpPr>
      <xdr:spPr>
        <a:xfrm>
          <a:off x="4584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43362</xdr:rowOff>
    </xdr:from>
    <xdr:to>
      <xdr:col>20</xdr:col>
      <xdr:colOff>38100</xdr:colOff>
      <xdr:row>39</xdr:row>
      <xdr:rowOff>144962</xdr:rowOff>
    </xdr:to>
    <xdr:sp macro="" textlink="">
      <xdr:nvSpPr>
        <xdr:cNvPr id="65" name="フローチャート: 判断 64">
          <a:extLst>
            <a:ext uri="{FF2B5EF4-FFF2-40B4-BE49-F238E27FC236}">
              <a16:creationId xmlns:a16="http://schemas.microsoft.com/office/drawing/2014/main" id="{8ADBFC16-D29A-447A-AD50-236BE47028A4}"/>
            </a:ext>
          </a:extLst>
        </xdr:cNvPr>
        <xdr:cNvSpPr/>
      </xdr:nvSpPr>
      <xdr:spPr>
        <a:xfrm>
          <a:off x="3746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12337</xdr:rowOff>
    </xdr:from>
    <xdr:to>
      <xdr:col>15</xdr:col>
      <xdr:colOff>101600</xdr:colOff>
      <xdr:row>39</xdr:row>
      <xdr:rowOff>113937</xdr:rowOff>
    </xdr:to>
    <xdr:sp macro="" textlink="">
      <xdr:nvSpPr>
        <xdr:cNvPr id="66" name="フローチャート: 判断 65">
          <a:extLst>
            <a:ext uri="{FF2B5EF4-FFF2-40B4-BE49-F238E27FC236}">
              <a16:creationId xmlns:a16="http://schemas.microsoft.com/office/drawing/2014/main" id="{05F87DD7-5648-4738-B79C-5567C330AF21}"/>
            </a:ext>
          </a:extLst>
        </xdr:cNvPr>
        <xdr:cNvSpPr/>
      </xdr:nvSpPr>
      <xdr:spPr>
        <a:xfrm>
          <a:off x="2857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125004</xdr:rowOff>
    </xdr:from>
    <xdr:to>
      <xdr:col>10</xdr:col>
      <xdr:colOff>165100</xdr:colOff>
      <xdr:row>39</xdr:row>
      <xdr:rowOff>55154</xdr:rowOff>
    </xdr:to>
    <xdr:sp macro="" textlink="">
      <xdr:nvSpPr>
        <xdr:cNvPr id="67" name="フローチャート: 判断 66">
          <a:extLst>
            <a:ext uri="{FF2B5EF4-FFF2-40B4-BE49-F238E27FC236}">
              <a16:creationId xmlns:a16="http://schemas.microsoft.com/office/drawing/2014/main" id="{5EBDFF0B-CC03-4690-84A9-49A2B53DD28B}"/>
            </a:ext>
          </a:extLst>
        </xdr:cNvPr>
        <xdr:cNvSpPr/>
      </xdr:nvSpPr>
      <xdr:spPr>
        <a:xfrm>
          <a:off x="1968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102144</xdr:rowOff>
    </xdr:from>
    <xdr:to>
      <xdr:col>6</xdr:col>
      <xdr:colOff>38100</xdr:colOff>
      <xdr:row>39</xdr:row>
      <xdr:rowOff>32294</xdr:rowOff>
    </xdr:to>
    <xdr:sp macro="" textlink="">
      <xdr:nvSpPr>
        <xdr:cNvPr id="68" name="フローチャート: 判断 67">
          <a:extLst>
            <a:ext uri="{FF2B5EF4-FFF2-40B4-BE49-F238E27FC236}">
              <a16:creationId xmlns:a16="http://schemas.microsoft.com/office/drawing/2014/main" id="{1B350E8F-4F0F-44D2-A72B-3E877562C484}"/>
            </a:ext>
          </a:extLst>
        </xdr:cNvPr>
        <xdr:cNvSpPr/>
      </xdr:nvSpPr>
      <xdr:spPr>
        <a:xfrm>
          <a:off x="1079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50621E9-A2CC-4397-A5BD-2A82AE59D33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DBFBF67-8CE2-44A1-B3D3-31FF63B9042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A1047A3-7E3D-4713-97AE-F36530B6F82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703C1BE-B442-412E-8453-251E1982BD9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D72BF10-1EF4-4850-956B-357665F4162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15603</xdr:rowOff>
    </xdr:from>
    <xdr:to>
      <xdr:col>24</xdr:col>
      <xdr:colOff>114300</xdr:colOff>
      <xdr:row>34</xdr:row>
      <xdr:rowOff>117203</xdr:rowOff>
    </xdr:to>
    <xdr:sp macro="" textlink="">
      <xdr:nvSpPr>
        <xdr:cNvPr id="74" name="楕円 73">
          <a:extLst>
            <a:ext uri="{FF2B5EF4-FFF2-40B4-BE49-F238E27FC236}">
              <a16:creationId xmlns:a16="http://schemas.microsoft.com/office/drawing/2014/main" id="{D95E9470-DE99-408A-ACF7-B87CBEEDF69E}"/>
            </a:ext>
          </a:extLst>
        </xdr:cNvPr>
        <xdr:cNvSpPr/>
      </xdr:nvSpPr>
      <xdr:spPr>
        <a:xfrm>
          <a:off x="4584700" y="58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140080</xdr:rowOff>
    </xdr:from>
    <xdr:ext cx="405111" cy="259045"/>
    <xdr:sp macro="" textlink="">
      <xdr:nvSpPr>
        <xdr:cNvPr id="75" name="【道路】&#10;有形固定資産減価償却率該当値テキスト">
          <a:extLst>
            <a:ext uri="{FF2B5EF4-FFF2-40B4-BE49-F238E27FC236}">
              <a16:creationId xmlns:a16="http://schemas.microsoft.com/office/drawing/2014/main" id="{3FA0AC7E-B32E-4D41-A1C9-F1374C7D97DC}"/>
            </a:ext>
          </a:extLst>
        </xdr:cNvPr>
        <xdr:cNvSpPr txBox="1"/>
      </xdr:nvSpPr>
      <xdr:spPr>
        <a:xfrm>
          <a:off x="4673600" y="5797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138067</xdr:rowOff>
    </xdr:from>
    <xdr:to>
      <xdr:col>20</xdr:col>
      <xdr:colOff>38100</xdr:colOff>
      <xdr:row>34</xdr:row>
      <xdr:rowOff>68217</xdr:rowOff>
    </xdr:to>
    <xdr:sp macro="" textlink="">
      <xdr:nvSpPr>
        <xdr:cNvPr id="76" name="楕円 75">
          <a:extLst>
            <a:ext uri="{FF2B5EF4-FFF2-40B4-BE49-F238E27FC236}">
              <a16:creationId xmlns:a16="http://schemas.microsoft.com/office/drawing/2014/main" id="{22DB0258-87B4-4324-9C9B-D8FE164F3F9B}"/>
            </a:ext>
          </a:extLst>
        </xdr:cNvPr>
        <xdr:cNvSpPr/>
      </xdr:nvSpPr>
      <xdr:spPr>
        <a:xfrm>
          <a:off x="37465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17417</xdr:rowOff>
    </xdr:from>
    <xdr:to>
      <xdr:col>24</xdr:col>
      <xdr:colOff>63500</xdr:colOff>
      <xdr:row>34</xdr:row>
      <xdr:rowOff>66403</xdr:rowOff>
    </xdr:to>
    <xdr:cxnSp macro="">
      <xdr:nvCxnSpPr>
        <xdr:cNvPr id="77" name="直線コネクタ 76">
          <a:extLst>
            <a:ext uri="{FF2B5EF4-FFF2-40B4-BE49-F238E27FC236}">
              <a16:creationId xmlns:a16="http://schemas.microsoft.com/office/drawing/2014/main" id="{1710D6CF-AE2B-44FF-BAC0-1D5635B4F3AD}"/>
            </a:ext>
          </a:extLst>
        </xdr:cNvPr>
        <xdr:cNvCxnSpPr/>
      </xdr:nvCxnSpPr>
      <xdr:spPr>
        <a:xfrm>
          <a:off x="3797300" y="584671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108676</xdr:rowOff>
    </xdr:from>
    <xdr:to>
      <xdr:col>15</xdr:col>
      <xdr:colOff>101600</xdr:colOff>
      <xdr:row>34</xdr:row>
      <xdr:rowOff>38826</xdr:rowOff>
    </xdr:to>
    <xdr:sp macro="" textlink="">
      <xdr:nvSpPr>
        <xdr:cNvPr id="78" name="楕円 77">
          <a:extLst>
            <a:ext uri="{FF2B5EF4-FFF2-40B4-BE49-F238E27FC236}">
              <a16:creationId xmlns:a16="http://schemas.microsoft.com/office/drawing/2014/main" id="{020B080C-B75F-4DD0-873D-727D8AE974F1}"/>
            </a:ext>
          </a:extLst>
        </xdr:cNvPr>
        <xdr:cNvSpPr/>
      </xdr:nvSpPr>
      <xdr:spPr>
        <a:xfrm>
          <a:off x="2857500" y="57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159476</xdr:rowOff>
    </xdr:from>
    <xdr:to>
      <xdr:col>19</xdr:col>
      <xdr:colOff>177800</xdr:colOff>
      <xdr:row>34</xdr:row>
      <xdr:rowOff>17417</xdr:rowOff>
    </xdr:to>
    <xdr:cxnSp macro="">
      <xdr:nvCxnSpPr>
        <xdr:cNvPr id="79" name="直線コネクタ 78">
          <a:extLst>
            <a:ext uri="{FF2B5EF4-FFF2-40B4-BE49-F238E27FC236}">
              <a16:creationId xmlns:a16="http://schemas.microsoft.com/office/drawing/2014/main" id="{F6456698-8C59-47F3-97DB-F3A5F8DFF4BD}"/>
            </a:ext>
          </a:extLst>
        </xdr:cNvPr>
        <xdr:cNvCxnSpPr/>
      </xdr:nvCxnSpPr>
      <xdr:spPr>
        <a:xfrm>
          <a:off x="2908300" y="58173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102144</xdr:rowOff>
    </xdr:from>
    <xdr:to>
      <xdr:col>10</xdr:col>
      <xdr:colOff>165100</xdr:colOff>
      <xdr:row>34</xdr:row>
      <xdr:rowOff>32294</xdr:rowOff>
    </xdr:to>
    <xdr:sp macro="" textlink="">
      <xdr:nvSpPr>
        <xdr:cNvPr id="80" name="楕円 79">
          <a:extLst>
            <a:ext uri="{FF2B5EF4-FFF2-40B4-BE49-F238E27FC236}">
              <a16:creationId xmlns:a16="http://schemas.microsoft.com/office/drawing/2014/main" id="{D8E367AD-459F-4366-836F-61382EFE6524}"/>
            </a:ext>
          </a:extLst>
        </xdr:cNvPr>
        <xdr:cNvSpPr/>
      </xdr:nvSpPr>
      <xdr:spPr>
        <a:xfrm>
          <a:off x="19685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152944</xdr:rowOff>
    </xdr:from>
    <xdr:to>
      <xdr:col>15</xdr:col>
      <xdr:colOff>50800</xdr:colOff>
      <xdr:row>33</xdr:row>
      <xdr:rowOff>159476</xdr:rowOff>
    </xdr:to>
    <xdr:cxnSp macro="">
      <xdr:nvCxnSpPr>
        <xdr:cNvPr id="81" name="直線コネクタ 80">
          <a:extLst>
            <a:ext uri="{FF2B5EF4-FFF2-40B4-BE49-F238E27FC236}">
              <a16:creationId xmlns:a16="http://schemas.microsoft.com/office/drawing/2014/main" id="{29A37B30-172D-43CE-A668-A71F4F4C39B4}"/>
            </a:ext>
          </a:extLst>
        </xdr:cNvPr>
        <xdr:cNvCxnSpPr/>
      </xdr:nvCxnSpPr>
      <xdr:spPr>
        <a:xfrm>
          <a:off x="2019300" y="58107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100511</xdr:rowOff>
    </xdr:from>
    <xdr:to>
      <xdr:col>6</xdr:col>
      <xdr:colOff>38100</xdr:colOff>
      <xdr:row>34</xdr:row>
      <xdr:rowOff>30661</xdr:rowOff>
    </xdr:to>
    <xdr:sp macro="" textlink="">
      <xdr:nvSpPr>
        <xdr:cNvPr id="82" name="楕円 81">
          <a:extLst>
            <a:ext uri="{FF2B5EF4-FFF2-40B4-BE49-F238E27FC236}">
              <a16:creationId xmlns:a16="http://schemas.microsoft.com/office/drawing/2014/main" id="{8D782E2A-1E46-45F8-96E3-C652F17CB6C8}"/>
            </a:ext>
          </a:extLst>
        </xdr:cNvPr>
        <xdr:cNvSpPr/>
      </xdr:nvSpPr>
      <xdr:spPr>
        <a:xfrm>
          <a:off x="10795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151311</xdr:rowOff>
    </xdr:from>
    <xdr:to>
      <xdr:col>10</xdr:col>
      <xdr:colOff>114300</xdr:colOff>
      <xdr:row>33</xdr:row>
      <xdr:rowOff>152944</xdr:rowOff>
    </xdr:to>
    <xdr:cxnSp macro="">
      <xdr:nvCxnSpPr>
        <xdr:cNvPr id="83" name="直線コネクタ 82">
          <a:extLst>
            <a:ext uri="{FF2B5EF4-FFF2-40B4-BE49-F238E27FC236}">
              <a16:creationId xmlns:a16="http://schemas.microsoft.com/office/drawing/2014/main" id="{883DBE08-310A-4E82-A3D1-5F58E3F6C250}"/>
            </a:ext>
          </a:extLst>
        </xdr:cNvPr>
        <xdr:cNvCxnSpPr/>
      </xdr:nvCxnSpPr>
      <xdr:spPr>
        <a:xfrm>
          <a:off x="1130300" y="580916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136089</xdr:rowOff>
    </xdr:from>
    <xdr:ext cx="405111" cy="259045"/>
    <xdr:sp macro="" textlink="">
      <xdr:nvSpPr>
        <xdr:cNvPr id="84" name="n_1aveValue【道路】&#10;有形固定資産減価償却率">
          <a:extLst>
            <a:ext uri="{FF2B5EF4-FFF2-40B4-BE49-F238E27FC236}">
              <a16:creationId xmlns:a16="http://schemas.microsoft.com/office/drawing/2014/main" id="{98911814-4C82-4A5D-9928-3D2488083649}"/>
            </a:ext>
          </a:extLst>
        </xdr:cNvPr>
        <xdr:cNvSpPr txBox="1"/>
      </xdr:nvSpPr>
      <xdr:spPr>
        <a:xfrm>
          <a:off x="35820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105064</xdr:rowOff>
    </xdr:from>
    <xdr:ext cx="405111" cy="259045"/>
    <xdr:sp macro="" textlink="">
      <xdr:nvSpPr>
        <xdr:cNvPr id="85" name="n_2aveValue【道路】&#10;有形固定資産減価償却率">
          <a:extLst>
            <a:ext uri="{FF2B5EF4-FFF2-40B4-BE49-F238E27FC236}">
              <a16:creationId xmlns:a16="http://schemas.microsoft.com/office/drawing/2014/main" id="{3DA82617-C607-428D-8D0F-A8A85E488AC0}"/>
            </a:ext>
          </a:extLst>
        </xdr:cNvPr>
        <xdr:cNvSpPr txBox="1"/>
      </xdr:nvSpPr>
      <xdr:spPr>
        <a:xfrm>
          <a:off x="2705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46281</xdr:rowOff>
    </xdr:from>
    <xdr:ext cx="405111" cy="259045"/>
    <xdr:sp macro="" textlink="">
      <xdr:nvSpPr>
        <xdr:cNvPr id="86" name="n_3aveValue【道路】&#10;有形固定資産減価償却率">
          <a:extLst>
            <a:ext uri="{FF2B5EF4-FFF2-40B4-BE49-F238E27FC236}">
              <a16:creationId xmlns:a16="http://schemas.microsoft.com/office/drawing/2014/main" id="{B6FC5F71-4416-48BF-85F6-7930CCF398CF}"/>
            </a:ext>
          </a:extLst>
        </xdr:cNvPr>
        <xdr:cNvSpPr txBox="1"/>
      </xdr:nvSpPr>
      <xdr:spPr>
        <a:xfrm>
          <a:off x="1816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23421</xdr:rowOff>
    </xdr:from>
    <xdr:ext cx="405111" cy="259045"/>
    <xdr:sp macro="" textlink="">
      <xdr:nvSpPr>
        <xdr:cNvPr id="87" name="n_4aveValue【道路】&#10;有形固定資産減価償却率">
          <a:extLst>
            <a:ext uri="{FF2B5EF4-FFF2-40B4-BE49-F238E27FC236}">
              <a16:creationId xmlns:a16="http://schemas.microsoft.com/office/drawing/2014/main" id="{6C98D1E3-D6E0-4C66-B901-B56798B41D10}"/>
            </a:ext>
          </a:extLst>
        </xdr:cNvPr>
        <xdr:cNvSpPr txBox="1"/>
      </xdr:nvSpPr>
      <xdr:spPr>
        <a:xfrm>
          <a:off x="927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84744</xdr:rowOff>
    </xdr:from>
    <xdr:ext cx="405111" cy="259045"/>
    <xdr:sp macro="" textlink="">
      <xdr:nvSpPr>
        <xdr:cNvPr id="88" name="n_1mainValue【道路】&#10;有形固定資産減価償却率">
          <a:extLst>
            <a:ext uri="{FF2B5EF4-FFF2-40B4-BE49-F238E27FC236}">
              <a16:creationId xmlns:a16="http://schemas.microsoft.com/office/drawing/2014/main" id="{87A091D9-2E21-4B4B-92FE-30BC1F7F9982}"/>
            </a:ext>
          </a:extLst>
        </xdr:cNvPr>
        <xdr:cNvSpPr txBox="1"/>
      </xdr:nvSpPr>
      <xdr:spPr>
        <a:xfrm>
          <a:off x="3582044" y="557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55353</xdr:rowOff>
    </xdr:from>
    <xdr:ext cx="340478" cy="259045"/>
    <xdr:sp macro="" textlink="">
      <xdr:nvSpPr>
        <xdr:cNvPr id="89" name="n_2mainValue【道路】&#10;有形固定資産減価償却率">
          <a:extLst>
            <a:ext uri="{FF2B5EF4-FFF2-40B4-BE49-F238E27FC236}">
              <a16:creationId xmlns:a16="http://schemas.microsoft.com/office/drawing/2014/main" id="{4D4E91F0-2E32-46FA-AAA7-2AC42D6C4F91}"/>
            </a:ext>
          </a:extLst>
        </xdr:cNvPr>
        <xdr:cNvSpPr txBox="1"/>
      </xdr:nvSpPr>
      <xdr:spPr>
        <a:xfrm>
          <a:off x="2738061" y="5541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48821</xdr:rowOff>
    </xdr:from>
    <xdr:ext cx="340478" cy="259045"/>
    <xdr:sp macro="" textlink="">
      <xdr:nvSpPr>
        <xdr:cNvPr id="90" name="n_3mainValue【道路】&#10;有形固定資産減価償却率">
          <a:extLst>
            <a:ext uri="{FF2B5EF4-FFF2-40B4-BE49-F238E27FC236}">
              <a16:creationId xmlns:a16="http://schemas.microsoft.com/office/drawing/2014/main" id="{9C1BAB1C-F3DA-48D4-9D12-4428F43D663B}"/>
            </a:ext>
          </a:extLst>
        </xdr:cNvPr>
        <xdr:cNvSpPr txBox="1"/>
      </xdr:nvSpPr>
      <xdr:spPr>
        <a:xfrm>
          <a:off x="1849061" y="553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47188</xdr:rowOff>
    </xdr:from>
    <xdr:ext cx="340478" cy="259045"/>
    <xdr:sp macro="" textlink="">
      <xdr:nvSpPr>
        <xdr:cNvPr id="91" name="n_4mainValue【道路】&#10;有形固定資産減価償却率">
          <a:extLst>
            <a:ext uri="{FF2B5EF4-FFF2-40B4-BE49-F238E27FC236}">
              <a16:creationId xmlns:a16="http://schemas.microsoft.com/office/drawing/2014/main" id="{D91792FB-D73F-4624-957A-37022CA91784}"/>
            </a:ext>
          </a:extLst>
        </xdr:cNvPr>
        <xdr:cNvSpPr txBox="1"/>
      </xdr:nvSpPr>
      <xdr:spPr>
        <a:xfrm>
          <a:off x="960061" y="5533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FD03E13-0C51-4AF8-A837-308EE35415A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D60DD0D-1D03-4186-9C59-F0E8293F878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7304172-3012-4967-8DD4-5EC5C27A62C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E92E841-B346-4014-90EC-CB0F6E8C74F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5A0EBEA-40E8-4588-8ADD-AF2EE3E7377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EA387F5-9BDB-45A0-BEE3-00C0628A92C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7F39567-EF91-4071-BAC0-B0285B34808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210FE8C-E855-4CB0-B114-0AA85DABCC0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B792EB2-ACD8-4200-8069-4DFF72D9219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A933153-E140-4BDE-BC2A-1BBA007562B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F4002AB-16FD-411B-929E-9705FFAABF8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C639FF1-AEAF-41BC-9690-63DE91A37BE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C40473D-7F16-4435-BDBE-E8D9529D1A3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D2DF5429-12F1-42D4-BAB4-53F0CAC1F9DF}"/>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9EE0AB4-C489-449C-9650-20A01F396C2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35A9B6F2-ED1A-4440-B8AE-DA278C02ACC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68812C3-B0DF-4CC7-A067-4DD7EBE50F7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DE0F71CD-8B89-4084-AD80-7E6842D94D1A}"/>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F20C415-E450-4228-8B67-29CD247AA9F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CFF0C74D-2FAD-40D9-AC7F-6B4744FFCFD6}"/>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21AEA8E-F167-4414-A32C-B6C402E8AA6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C913B6C2-7AE9-43E0-9A15-C214B87089BA}"/>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B9776745-D112-4595-B0F5-F9980078199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5" name="直線コネクタ 114">
          <a:extLst>
            <a:ext uri="{FF2B5EF4-FFF2-40B4-BE49-F238E27FC236}">
              <a16:creationId xmlns:a16="http://schemas.microsoft.com/office/drawing/2014/main" id="{4C34221A-EB99-475E-9C34-8EA47A27B8F2}"/>
            </a:ext>
          </a:extLst>
        </xdr:cNvPr>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6" name="【道路】&#10;一人当たり延長最小値テキスト">
          <a:extLst>
            <a:ext uri="{FF2B5EF4-FFF2-40B4-BE49-F238E27FC236}">
              <a16:creationId xmlns:a16="http://schemas.microsoft.com/office/drawing/2014/main" id="{8476AB39-2059-4291-9E6A-5C82153801F2}"/>
            </a:ext>
          </a:extLst>
        </xdr:cNvPr>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7" name="直線コネクタ 116">
          <a:extLst>
            <a:ext uri="{FF2B5EF4-FFF2-40B4-BE49-F238E27FC236}">
              <a16:creationId xmlns:a16="http://schemas.microsoft.com/office/drawing/2014/main" id="{7F658BB7-D8ED-478E-BA04-D19B995F696D}"/>
            </a:ext>
          </a:extLst>
        </xdr:cNvPr>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8" name="【道路】&#10;一人当たり延長最大値テキスト">
          <a:extLst>
            <a:ext uri="{FF2B5EF4-FFF2-40B4-BE49-F238E27FC236}">
              <a16:creationId xmlns:a16="http://schemas.microsoft.com/office/drawing/2014/main" id="{26B49CCD-F7F0-4208-83CF-D0C502C78D81}"/>
            </a:ext>
          </a:extLst>
        </xdr:cNvPr>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9" name="直線コネクタ 118">
          <a:extLst>
            <a:ext uri="{FF2B5EF4-FFF2-40B4-BE49-F238E27FC236}">
              <a16:creationId xmlns:a16="http://schemas.microsoft.com/office/drawing/2014/main" id="{15FFFF57-B40E-496C-AA1D-AFF5180D0AF1}"/>
            </a:ext>
          </a:extLst>
        </xdr:cNvPr>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20" name="【道路】&#10;一人当たり延長平均値テキスト">
          <a:extLst>
            <a:ext uri="{FF2B5EF4-FFF2-40B4-BE49-F238E27FC236}">
              <a16:creationId xmlns:a16="http://schemas.microsoft.com/office/drawing/2014/main" id="{20E17F22-6181-4E9B-A671-D9F527EF64B3}"/>
            </a:ext>
          </a:extLst>
        </xdr:cNvPr>
        <xdr:cNvSpPr txBox="1"/>
      </xdr:nvSpPr>
      <xdr:spPr>
        <a:xfrm>
          <a:off x="10515600" y="693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1" name="フローチャート: 判断 120">
          <a:extLst>
            <a:ext uri="{FF2B5EF4-FFF2-40B4-BE49-F238E27FC236}">
              <a16:creationId xmlns:a16="http://schemas.microsoft.com/office/drawing/2014/main" id="{61F16A5B-F2E6-4AE6-9E86-A5B60B465B61}"/>
            </a:ext>
          </a:extLst>
        </xdr:cNvPr>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2" name="フローチャート: 判断 121">
          <a:extLst>
            <a:ext uri="{FF2B5EF4-FFF2-40B4-BE49-F238E27FC236}">
              <a16:creationId xmlns:a16="http://schemas.microsoft.com/office/drawing/2014/main" id="{0A8E72B5-22B0-4AFE-8430-8B98024FAE18}"/>
            </a:ext>
          </a:extLst>
        </xdr:cNvPr>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3" name="フローチャート: 判断 122">
          <a:extLst>
            <a:ext uri="{FF2B5EF4-FFF2-40B4-BE49-F238E27FC236}">
              <a16:creationId xmlns:a16="http://schemas.microsoft.com/office/drawing/2014/main" id="{79F6F24F-3977-41BA-B60A-E4B5622CE785}"/>
            </a:ext>
          </a:extLst>
        </xdr:cNvPr>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4" name="フローチャート: 判断 123">
          <a:extLst>
            <a:ext uri="{FF2B5EF4-FFF2-40B4-BE49-F238E27FC236}">
              <a16:creationId xmlns:a16="http://schemas.microsoft.com/office/drawing/2014/main" id="{24EEB68B-E409-48F0-830F-12078958970A}"/>
            </a:ext>
          </a:extLst>
        </xdr:cNvPr>
        <xdr:cNvSpPr/>
      </xdr:nvSpPr>
      <xdr:spPr>
        <a:xfrm>
          <a:off x="7810500" y="71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5" name="フローチャート: 判断 124">
          <a:extLst>
            <a:ext uri="{FF2B5EF4-FFF2-40B4-BE49-F238E27FC236}">
              <a16:creationId xmlns:a16="http://schemas.microsoft.com/office/drawing/2014/main" id="{E43EADDD-2507-4948-B2F5-BD947BEE7222}"/>
            </a:ext>
          </a:extLst>
        </xdr:cNvPr>
        <xdr:cNvSpPr/>
      </xdr:nvSpPr>
      <xdr:spPr>
        <a:xfrm>
          <a:off x="6921500" y="709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02CDAE5-4D90-46D4-8C72-88ABACA6800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35B844A-F136-4923-82BA-A6936BF0D31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43E4EA3-3D44-45D1-A543-57BA22877E3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C12A8C5-E906-44A3-ADB4-79EFB41AD31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77ED9EA-BC21-4370-8658-7F13C9F27F1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122120</xdr:rowOff>
    </xdr:from>
    <xdr:to>
      <xdr:col>55</xdr:col>
      <xdr:colOff>50800</xdr:colOff>
      <xdr:row>42</xdr:row>
      <xdr:rowOff>52270</xdr:rowOff>
    </xdr:to>
    <xdr:sp macro="" textlink="">
      <xdr:nvSpPr>
        <xdr:cNvPr id="131" name="楕円 130">
          <a:extLst>
            <a:ext uri="{FF2B5EF4-FFF2-40B4-BE49-F238E27FC236}">
              <a16:creationId xmlns:a16="http://schemas.microsoft.com/office/drawing/2014/main" id="{4B8F65CF-8EC7-4358-B522-CF4EB8E5CD31}"/>
            </a:ext>
          </a:extLst>
        </xdr:cNvPr>
        <xdr:cNvSpPr/>
      </xdr:nvSpPr>
      <xdr:spPr>
        <a:xfrm>
          <a:off x="10426700" y="715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37047</xdr:rowOff>
    </xdr:from>
    <xdr:ext cx="534377" cy="259045"/>
    <xdr:sp macro="" textlink="">
      <xdr:nvSpPr>
        <xdr:cNvPr id="132" name="【道路】&#10;一人当たり延長該当値テキスト">
          <a:extLst>
            <a:ext uri="{FF2B5EF4-FFF2-40B4-BE49-F238E27FC236}">
              <a16:creationId xmlns:a16="http://schemas.microsoft.com/office/drawing/2014/main" id="{B77EF6C3-1B12-40CE-A85F-21FF78535AC6}"/>
            </a:ext>
          </a:extLst>
        </xdr:cNvPr>
        <xdr:cNvSpPr txBox="1"/>
      </xdr:nvSpPr>
      <xdr:spPr>
        <a:xfrm>
          <a:off x="10515600" y="706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123072</xdr:rowOff>
    </xdr:from>
    <xdr:to>
      <xdr:col>50</xdr:col>
      <xdr:colOff>165100</xdr:colOff>
      <xdr:row>42</xdr:row>
      <xdr:rowOff>53222</xdr:rowOff>
    </xdr:to>
    <xdr:sp macro="" textlink="">
      <xdr:nvSpPr>
        <xdr:cNvPr id="133" name="楕円 132">
          <a:extLst>
            <a:ext uri="{FF2B5EF4-FFF2-40B4-BE49-F238E27FC236}">
              <a16:creationId xmlns:a16="http://schemas.microsoft.com/office/drawing/2014/main" id="{34767EB5-3203-4C29-9735-8A4C33D2BE01}"/>
            </a:ext>
          </a:extLst>
        </xdr:cNvPr>
        <xdr:cNvSpPr/>
      </xdr:nvSpPr>
      <xdr:spPr>
        <a:xfrm>
          <a:off x="9588500" y="715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1470</xdr:rowOff>
    </xdr:from>
    <xdr:to>
      <xdr:col>55</xdr:col>
      <xdr:colOff>0</xdr:colOff>
      <xdr:row>42</xdr:row>
      <xdr:rowOff>2422</xdr:rowOff>
    </xdr:to>
    <xdr:cxnSp macro="">
      <xdr:nvCxnSpPr>
        <xdr:cNvPr id="134" name="直線コネクタ 133">
          <a:extLst>
            <a:ext uri="{FF2B5EF4-FFF2-40B4-BE49-F238E27FC236}">
              <a16:creationId xmlns:a16="http://schemas.microsoft.com/office/drawing/2014/main" id="{6EC5A871-642C-4D4C-B374-ED93FBBCEC04}"/>
            </a:ext>
          </a:extLst>
        </xdr:cNvPr>
        <xdr:cNvCxnSpPr/>
      </xdr:nvCxnSpPr>
      <xdr:spPr>
        <a:xfrm flipV="1">
          <a:off x="9639300" y="7202370"/>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123763</xdr:rowOff>
    </xdr:from>
    <xdr:to>
      <xdr:col>46</xdr:col>
      <xdr:colOff>38100</xdr:colOff>
      <xdr:row>42</xdr:row>
      <xdr:rowOff>53913</xdr:rowOff>
    </xdr:to>
    <xdr:sp macro="" textlink="">
      <xdr:nvSpPr>
        <xdr:cNvPr id="135" name="楕円 134">
          <a:extLst>
            <a:ext uri="{FF2B5EF4-FFF2-40B4-BE49-F238E27FC236}">
              <a16:creationId xmlns:a16="http://schemas.microsoft.com/office/drawing/2014/main" id="{A2873787-55C9-43D8-A66A-893E2297045A}"/>
            </a:ext>
          </a:extLst>
        </xdr:cNvPr>
        <xdr:cNvSpPr/>
      </xdr:nvSpPr>
      <xdr:spPr>
        <a:xfrm>
          <a:off x="8699500" y="71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2422</xdr:rowOff>
    </xdr:from>
    <xdr:to>
      <xdr:col>50</xdr:col>
      <xdr:colOff>114300</xdr:colOff>
      <xdr:row>42</xdr:row>
      <xdr:rowOff>3113</xdr:rowOff>
    </xdr:to>
    <xdr:cxnSp macro="">
      <xdr:nvCxnSpPr>
        <xdr:cNvPr id="136" name="直線コネクタ 135">
          <a:extLst>
            <a:ext uri="{FF2B5EF4-FFF2-40B4-BE49-F238E27FC236}">
              <a16:creationId xmlns:a16="http://schemas.microsoft.com/office/drawing/2014/main" id="{56200FAA-B512-4C59-AB90-970DDEAC1458}"/>
            </a:ext>
          </a:extLst>
        </xdr:cNvPr>
        <xdr:cNvCxnSpPr/>
      </xdr:nvCxnSpPr>
      <xdr:spPr>
        <a:xfrm flipV="1">
          <a:off x="8750300" y="7203322"/>
          <a:ext cx="8890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124458</xdr:rowOff>
    </xdr:from>
    <xdr:to>
      <xdr:col>41</xdr:col>
      <xdr:colOff>101600</xdr:colOff>
      <xdr:row>42</xdr:row>
      <xdr:rowOff>54608</xdr:rowOff>
    </xdr:to>
    <xdr:sp macro="" textlink="">
      <xdr:nvSpPr>
        <xdr:cNvPr id="137" name="楕円 136">
          <a:extLst>
            <a:ext uri="{FF2B5EF4-FFF2-40B4-BE49-F238E27FC236}">
              <a16:creationId xmlns:a16="http://schemas.microsoft.com/office/drawing/2014/main" id="{D0FFC341-A6BF-4952-86F4-F7348F968FF3}"/>
            </a:ext>
          </a:extLst>
        </xdr:cNvPr>
        <xdr:cNvSpPr/>
      </xdr:nvSpPr>
      <xdr:spPr>
        <a:xfrm>
          <a:off x="7810500" y="71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3113</xdr:rowOff>
    </xdr:from>
    <xdr:to>
      <xdr:col>45</xdr:col>
      <xdr:colOff>177800</xdr:colOff>
      <xdr:row>42</xdr:row>
      <xdr:rowOff>3808</xdr:rowOff>
    </xdr:to>
    <xdr:cxnSp macro="">
      <xdr:nvCxnSpPr>
        <xdr:cNvPr id="138" name="直線コネクタ 137">
          <a:extLst>
            <a:ext uri="{FF2B5EF4-FFF2-40B4-BE49-F238E27FC236}">
              <a16:creationId xmlns:a16="http://schemas.microsoft.com/office/drawing/2014/main" id="{D6C29062-303C-4464-85E7-3F9E0E515653}"/>
            </a:ext>
          </a:extLst>
        </xdr:cNvPr>
        <xdr:cNvCxnSpPr/>
      </xdr:nvCxnSpPr>
      <xdr:spPr>
        <a:xfrm flipV="1">
          <a:off x="7861300" y="7204013"/>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125424</xdr:rowOff>
    </xdr:from>
    <xdr:to>
      <xdr:col>36</xdr:col>
      <xdr:colOff>165100</xdr:colOff>
      <xdr:row>42</xdr:row>
      <xdr:rowOff>55574</xdr:rowOff>
    </xdr:to>
    <xdr:sp macro="" textlink="">
      <xdr:nvSpPr>
        <xdr:cNvPr id="139" name="楕円 138">
          <a:extLst>
            <a:ext uri="{FF2B5EF4-FFF2-40B4-BE49-F238E27FC236}">
              <a16:creationId xmlns:a16="http://schemas.microsoft.com/office/drawing/2014/main" id="{B9E830D3-59E2-4D11-85A4-6D7B9AD2D719}"/>
            </a:ext>
          </a:extLst>
        </xdr:cNvPr>
        <xdr:cNvSpPr/>
      </xdr:nvSpPr>
      <xdr:spPr>
        <a:xfrm>
          <a:off x="6921500" y="715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3808</xdr:rowOff>
    </xdr:from>
    <xdr:to>
      <xdr:col>41</xdr:col>
      <xdr:colOff>50800</xdr:colOff>
      <xdr:row>42</xdr:row>
      <xdr:rowOff>4774</xdr:rowOff>
    </xdr:to>
    <xdr:cxnSp macro="">
      <xdr:nvCxnSpPr>
        <xdr:cNvPr id="140" name="直線コネクタ 139">
          <a:extLst>
            <a:ext uri="{FF2B5EF4-FFF2-40B4-BE49-F238E27FC236}">
              <a16:creationId xmlns:a16="http://schemas.microsoft.com/office/drawing/2014/main" id="{EDA4E263-843B-4EE6-9C5B-844ED02A5363}"/>
            </a:ext>
          </a:extLst>
        </xdr:cNvPr>
        <xdr:cNvCxnSpPr/>
      </xdr:nvCxnSpPr>
      <xdr:spPr>
        <a:xfrm flipV="1">
          <a:off x="6972300" y="7204708"/>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1" name="n_1aveValue【道路】&#10;一人当たり延長">
          <a:extLst>
            <a:ext uri="{FF2B5EF4-FFF2-40B4-BE49-F238E27FC236}">
              <a16:creationId xmlns:a16="http://schemas.microsoft.com/office/drawing/2014/main" id="{646D3F38-1970-41A0-B036-2A1246F1FEA2}"/>
            </a:ext>
          </a:extLst>
        </xdr:cNvPr>
        <xdr:cNvSpPr txBox="1"/>
      </xdr:nvSpPr>
      <xdr:spPr>
        <a:xfrm>
          <a:off x="935941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42" name="n_2aveValue【道路】&#10;一人当たり延長">
          <a:extLst>
            <a:ext uri="{FF2B5EF4-FFF2-40B4-BE49-F238E27FC236}">
              <a16:creationId xmlns:a16="http://schemas.microsoft.com/office/drawing/2014/main" id="{853CBDFC-C251-4E7C-BC6E-9A449D5E55BD}"/>
            </a:ext>
          </a:extLst>
        </xdr:cNvPr>
        <xdr:cNvSpPr txBox="1"/>
      </xdr:nvSpPr>
      <xdr:spPr>
        <a:xfrm>
          <a:off x="8483111" y="6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27815</xdr:rowOff>
    </xdr:from>
    <xdr:ext cx="534377" cy="259045"/>
    <xdr:sp macro="" textlink="">
      <xdr:nvSpPr>
        <xdr:cNvPr id="143" name="n_3aveValue【道路】&#10;一人当たり延長">
          <a:extLst>
            <a:ext uri="{FF2B5EF4-FFF2-40B4-BE49-F238E27FC236}">
              <a16:creationId xmlns:a16="http://schemas.microsoft.com/office/drawing/2014/main" id="{C8EC14F5-38BD-42D7-B5F2-D7DDB4191222}"/>
            </a:ext>
          </a:extLst>
        </xdr:cNvPr>
        <xdr:cNvSpPr txBox="1"/>
      </xdr:nvSpPr>
      <xdr:spPr>
        <a:xfrm>
          <a:off x="7594111" y="688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4" name="n_4aveValue【道路】&#10;一人当たり延長">
          <a:extLst>
            <a:ext uri="{FF2B5EF4-FFF2-40B4-BE49-F238E27FC236}">
              <a16:creationId xmlns:a16="http://schemas.microsoft.com/office/drawing/2014/main" id="{5948C879-1460-4996-AC3B-52535F266C9A}"/>
            </a:ext>
          </a:extLst>
        </xdr:cNvPr>
        <xdr:cNvSpPr txBox="1"/>
      </xdr:nvSpPr>
      <xdr:spPr>
        <a:xfrm>
          <a:off x="6705111" y="68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44349</xdr:rowOff>
    </xdr:from>
    <xdr:ext cx="534377" cy="259045"/>
    <xdr:sp macro="" textlink="">
      <xdr:nvSpPr>
        <xdr:cNvPr id="145" name="n_1mainValue【道路】&#10;一人当たり延長">
          <a:extLst>
            <a:ext uri="{FF2B5EF4-FFF2-40B4-BE49-F238E27FC236}">
              <a16:creationId xmlns:a16="http://schemas.microsoft.com/office/drawing/2014/main" id="{DFEC5472-4B37-442A-A4DD-68EF3BBB454E}"/>
            </a:ext>
          </a:extLst>
        </xdr:cNvPr>
        <xdr:cNvSpPr txBox="1"/>
      </xdr:nvSpPr>
      <xdr:spPr>
        <a:xfrm>
          <a:off x="9359411" y="724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45040</xdr:rowOff>
    </xdr:from>
    <xdr:ext cx="534377" cy="259045"/>
    <xdr:sp macro="" textlink="">
      <xdr:nvSpPr>
        <xdr:cNvPr id="146" name="n_2mainValue【道路】&#10;一人当たり延長">
          <a:extLst>
            <a:ext uri="{FF2B5EF4-FFF2-40B4-BE49-F238E27FC236}">
              <a16:creationId xmlns:a16="http://schemas.microsoft.com/office/drawing/2014/main" id="{7095B63F-4730-4E87-8EB6-F8DBB8BB7E09}"/>
            </a:ext>
          </a:extLst>
        </xdr:cNvPr>
        <xdr:cNvSpPr txBox="1"/>
      </xdr:nvSpPr>
      <xdr:spPr>
        <a:xfrm>
          <a:off x="8483111" y="724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45735</xdr:rowOff>
    </xdr:from>
    <xdr:ext cx="534377" cy="259045"/>
    <xdr:sp macro="" textlink="">
      <xdr:nvSpPr>
        <xdr:cNvPr id="147" name="n_3mainValue【道路】&#10;一人当たり延長">
          <a:extLst>
            <a:ext uri="{FF2B5EF4-FFF2-40B4-BE49-F238E27FC236}">
              <a16:creationId xmlns:a16="http://schemas.microsoft.com/office/drawing/2014/main" id="{9E89C376-F883-4780-BB32-10A5B82175A9}"/>
            </a:ext>
          </a:extLst>
        </xdr:cNvPr>
        <xdr:cNvSpPr txBox="1"/>
      </xdr:nvSpPr>
      <xdr:spPr>
        <a:xfrm>
          <a:off x="7594111" y="724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46701</xdr:rowOff>
    </xdr:from>
    <xdr:ext cx="534377" cy="259045"/>
    <xdr:sp macro="" textlink="">
      <xdr:nvSpPr>
        <xdr:cNvPr id="148" name="n_4mainValue【道路】&#10;一人当たり延長">
          <a:extLst>
            <a:ext uri="{FF2B5EF4-FFF2-40B4-BE49-F238E27FC236}">
              <a16:creationId xmlns:a16="http://schemas.microsoft.com/office/drawing/2014/main" id="{C415A8CC-E6F5-468C-A9C3-DB4DC534137E}"/>
            </a:ext>
          </a:extLst>
        </xdr:cNvPr>
        <xdr:cNvSpPr txBox="1"/>
      </xdr:nvSpPr>
      <xdr:spPr>
        <a:xfrm>
          <a:off x="6705111" y="724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1B01226-821E-4EEB-9DA5-41E2A3052F5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AAE9481-4597-4E2B-9664-9CBAA81DEFB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8887E1E-0B95-49BF-BB7B-8EC1B312E98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E9DA493-8A5E-478C-873C-55300C0EF0F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8A07B65-40EC-48A6-BDB7-99D2428EEBF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1CD10E1-5459-4925-BBE1-448D8B5E200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B3B11BD-9179-4F3B-BC03-24DB4A7797A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337BDC2-05CE-4EBB-82EC-50F6693051A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92690DE-4477-4E46-889C-14A67CF5907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F8F8CEB5-21BE-4E3A-9F51-926A64BEA15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9DC3881-6727-4805-B2BF-5BDF0B4D8E7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9F3DD16-C235-4CB6-8958-CE20B761FE6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840A6FF-CEBF-454F-AB8F-A757C2AE5DD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979D460-2931-4793-B03E-AD54C8FAD91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9A1A558-028C-4C11-808F-85E94B219A7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56280B2-12EA-4E71-971B-FFA88E35C77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6F9C25F2-CC8C-4632-997F-E69082E6D8F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7E7C230-54AB-40E5-B721-370B1B312E5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ECC43A4E-86CF-4678-A45D-BD192E34EB1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39222C2-09EC-4C8D-AB8C-50414BACFBA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AE2F1B9-2964-4969-8A1E-B0DAD557F5E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9FED5E9-40AA-4945-9F55-4C53B53E3C6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3893C275-6EF8-464A-AEB7-84410BD70B0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CD2E69C-B55D-425A-97FF-E6AF49AC54A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4533F1C2-A7A3-4FB9-BA8A-FEAA5EDBB68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4" name="直線コネクタ 173">
          <a:extLst>
            <a:ext uri="{FF2B5EF4-FFF2-40B4-BE49-F238E27FC236}">
              <a16:creationId xmlns:a16="http://schemas.microsoft.com/office/drawing/2014/main" id="{B5B632F2-D6C4-49D0-8E74-F932B8ABC5AD}"/>
            </a:ext>
          </a:extLst>
        </xdr:cNvPr>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F9D912F8-FF5E-4D92-9F8C-C999AB58417B}"/>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6" name="直線コネクタ 175">
          <a:extLst>
            <a:ext uri="{FF2B5EF4-FFF2-40B4-BE49-F238E27FC236}">
              <a16:creationId xmlns:a16="http://schemas.microsoft.com/office/drawing/2014/main" id="{C804CE3F-0543-46E9-86B8-43B5FD680ED4}"/>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5E44A611-D1AA-47F1-AF1B-52FFA4F439D4}"/>
            </a:ext>
          </a:extLst>
        </xdr:cNvPr>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8" name="直線コネクタ 177">
          <a:extLst>
            <a:ext uri="{FF2B5EF4-FFF2-40B4-BE49-F238E27FC236}">
              <a16:creationId xmlns:a16="http://schemas.microsoft.com/office/drawing/2014/main" id="{F3E7D238-8CFF-4A37-AB5E-D95D630C199F}"/>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81115</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3691338C-3B3E-4B6A-AA91-9F79F532E00C}"/>
            </a:ext>
          </a:extLst>
        </xdr:cNvPr>
        <xdr:cNvSpPr txBox="1"/>
      </xdr:nvSpPr>
      <xdr:spPr>
        <a:xfrm>
          <a:off x="4673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80" name="フローチャート: 判断 179">
          <a:extLst>
            <a:ext uri="{FF2B5EF4-FFF2-40B4-BE49-F238E27FC236}">
              <a16:creationId xmlns:a16="http://schemas.microsoft.com/office/drawing/2014/main" id="{6B0CEA46-BEEB-49F0-BEDE-776933E6EB4E}"/>
            </a:ext>
          </a:extLst>
        </xdr:cNvPr>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1" name="フローチャート: 判断 180">
          <a:extLst>
            <a:ext uri="{FF2B5EF4-FFF2-40B4-BE49-F238E27FC236}">
              <a16:creationId xmlns:a16="http://schemas.microsoft.com/office/drawing/2014/main" id="{E4C276ED-C886-465C-8DEC-A5855637F05D}"/>
            </a:ext>
          </a:extLst>
        </xdr:cNvPr>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2" name="フローチャート: 判断 181">
          <a:extLst>
            <a:ext uri="{FF2B5EF4-FFF2-40B4-BE49-F238E27FC236}">
              <a16:creationId xmlns:a16="http://schemas.microsoft.com/office/drawing/2014/main" id="{A2334FE0-FE4D-4C65-B385-B9B6E6B738EC}"/>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3" name="フローチャート: 判断 182">
          <a:extLst>
            <a:ext uri="{FF2B5EF4-FFF2-40B4-BE49-F238E27FC236}">
              <a16:creationId xmlns:a16="http://schemas.microsoft.com/office/drawing/2014/main" id="{B3445217-C275-494B-B9C3-E3F80168E5DA}"/>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4" name="フローチャート: 判断 183">
          <a:extLst>
            <a:ext uri="{FF2B5EF4-FFF2-40B4-BE49-F238E27FC236}">
              <a16:creationId xmlns:a16="http://schemas.microsoft.com/office/drawing/2014/main" id="{0B0528C6-7368-47EA-A996-97552E9749EF}"/>
            </a:ext>
          </a:extLst>
        </xdr:cNvPr>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85DD284-D7FF-4B24-9FA5-FA608219103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0BB4A0C-D66F-439D-AC5D-ABF14A9A785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7067CD8-8B57-468E-BB2A-794FB8322DF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D67FDD1-932A-48A8-B38D-07AE3D318E8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CBC5D9C-F810-43A0-BC17-33AB2B48049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83094</xdr:rowOff>
    </xdr:from>
    <xdr:to>
      <xdr:col>24</xdr:col>
      <xdr:colOff>114300</xdr:colOff>
      <xdr:row>56</xdr:row>
      <xdr:rowOff>13244</xdr:rowOff>
    </xdr:to>
    <xdr:sp macro="" textlink="">
      <xdr:nvSpPr>
        <xdr:cNvPr id="190" name="楕円 189">
          <a:extLst>
            <a:ext uri="{FF2B5EF4-FFF2-40B4-BE49-F238E27FC236}">
              <a16:creationId xmlns:a16="http://schemas.microsoft.com/office/drawing/2014/main" id="{3E87D892-1E5D-461C-80DE-A428B513A9AB}"/>
            </a:ext>
          </a:extLst>
        </xdr:cNvPr>
        <xdr:cNvSpPr/>
      </xdr:nvSpPr>
      <xdr:spPr>
        <a:xfrm>
          <a:off x="4584700" y="95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31222</xdr:rowOff>
    </xdr:from>
    <xdr:ext cx="340478" cy="259045"/>
    <xdr:sp macro="" textlink="">
      <xdr:nvSpPr>
        <xdr:cNvPr id="191" name="【橋りょう・トンネル】&#10;有形固定資産減価償却率該当値テキスト">
          <a:extLst>
            <a:ext uri="{FF2B5EF4-FFF2-40B4-BE49-F238E27FC236}">
              <a16:creationId xmlns:a16="http://schemas.microsoft.com/office/drawing/2014/main" id="{53193817-075C-4D1A-8861-C5713F066784}"/>
            </a:ext>
          </a:extLst>
        </xdr:cNvPr>
        <xdr:cNvSpPr txBox="1"/>
      </xdr:nvSpPr>
      <xdr:spPr>
        <a:xfrm>
          <a:off x="4673600" y="9460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61867</xdr:rowOff>
    </xdr:from>
    <xdr:to>
      <xdr:col>20</xdr:col>
      <xdr:colOff>38100</xdr:colOff>
      <xdr:row>55</xdr:row>
      <xdr:rowOff>163467</xdr:rowOff>
    </xdr:to>
    <xdr:sp macro="" textlink="">
      <xdr:nvSpPr>
        <xdr:cNvPr id="192" name="楕円 191">
          <a:extLst>
            <a:ext uri="{FF2B5EF4-FFF2-40B4-BE49-F238E27FC236}">
              <a16:creationId xmlns:a16="http://schemas.microsoft.com/office/drawing/2014/main" id="{BA23EB81-2811-437B-972D-E70351E870E1}"/>
            </a:ext>
          </a:extLst>
        </xdr:cNvPr>
        <xdr:cNvSpPr/>
      </xdr:nvSpPr>
      <xdr:spPr>
        <a:xfrm>
          <a:off x="3746500" y="94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112667</xdr:rowOff>
    </xdr:from>
    <xdr:to>
      <xdr:col>24</xdr:col>
      <xdr:colOff>63500</xdr:colOff>
      <xdr:row>55</xdr:row>
      <xdr:rowOff>133894</xdr:rowOff>
    </xdr:to>
    <xdr:cxnSp macro="">
      <xdr:nvCxnSpPr>
        <xdr:cNvPr id="193" name="直線コネクタ 192">
          <a:extLst>
            <a:ext uri="{FF2B5EF4-FFF2-40B4-BE49-F238E27FC236}">
              <a16:creationId xmlns:a16="http://schemas.microsoft.com/office/drawing/2014/main" id="{AB6AF2E6-5314-484C-8B12-6B2B0E9D62D3}"/>
            </a:ext>
          </a:extLst>
        </xdr:cNvPr>
        <xdr:cNvCxnSpPr/>
      </xdr:nvCxnSpPr>
      <xdr:spPr>
        <a:xfrm>
          <a:off x="3797300" y="954241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40640</xdr:rowOff>
    </xdr:from>
    <xdr:to>
      <xdr:col>15</xdr:col>
      <xdr:colOff>101600</xdr:colOff>
      <xdr:row>55</xdr:row>
      <xdr:rowOff>142240</xdr:rowOff>
    </xdr:to>
    <xdr:sp macro="" textlink="">
      <xdr:nvSpPr>
        <xdr:cNvPr id="194" name="楕円 193">
          <a:extLst>
            <a:ext uri="{FF2B5EF4-FFF2-40B4-BE49-F238E27FC236}">
              <a16:creationId xmlns:a16="http://schemas.microsoft.com/office/drawing/2014/main" id="{6177F036-0E8B-4FFE-8083-12B6FF0DDBAF}"/>
            </a:ext>
          </a:extLst>
        </xdr:cNvPr>
        <xdr:cNvSpPr/>
      </xdr:nvSpPr>
      <xdr:spPr>
        <a:xfrm>
          <a:off x="28575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91440</xdr:rowOff>
    </xdr:from>
    <xdr:to>
      <xdr:col>19</xdr:col>
      <xdr:colOff>177800</xdr:colOff>
      <xdr:row>55</xdr:row>
      <xdr:rowOff>112667</xdr:rowOff>
    </xdr:to>
    <xdr:cxnSp macro="">
      <xdr:nvCxnSpPr>
        <xdr:cNvPr id="195" name="直線コネクタ 194">
          <a:extLst>
            <a:ext uri="{FF2B5EF4-FFF2-40B4-BE49-F238E27FC236}">
              <a16:creationId xmlns:a16="http://schemas.microsoft.com/office/drawing/2014/main" id="{52B6A876-E622-4E1E-8A11-6747C8AABD23}"/>
            </a:ext>
          </a:extLst>
        </xdr:cNvPr>
        <xdr:cNvCxnSpPr/>
      </xdr:nvCxnSpPr>
      <xdr:spPr>
        <a:xfrm>
          <a:off x="2908300" y="952119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47172</xdr:rowOff>
    </xdr:from>
    <xdr:to>
      <xdr:col>10</xdr:col>
      <xdr:colOff>165100</xdr:colOff>
      <xdr:row>55</xdr:row>
      <xdr:rowOff>148772</xdr:rowOff>
    </xdr:to>
    <xdr:sp macro="" textlink="">
      <xdr:nvSpPr>
        <xdr:cNvPr id="196" name="楕円 195">
          <a:extLst>
            <a:ext uri="{FF2B5EF4-FFF2-40B4-BE49-F238E27FC236}">
              <a16:creationId xmlns:a16="http://schemas.microsoft.com/office/drawing/2014/main" id="{5DF2BED0-D908-41F1-9D15-7D76EEA64FFB}"/>
            </a:ext>
          </a:extLst>
        </xdr:cNvPr>
        <xdr:cNvSpPr/>
      </xdr:nvSpPr>
      <xdr:spPr>
        <a:xfrm>
          <a:off x="1968500" y="94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91440</xdr:rowOff>
    </xdr:from>
    <xdr:to>
      <xdr:col>15</xdr:col>
      <xdr:colOff>50800</xdr:colOff>
      <xdr:row>55</xdr:row>
      <xdr:rowOff>97972</xdr:rowOff>
    </xdr:to>
    <xdr:cxnSp macro="">
      <xdr:nvCxnSpPr>
        <xdr:cNvPr id="197" name="直線コネクタ 196">
          <a:extLst>
            <a:ext uri="{FF2B5EF4-FFF2-40B4-BE49-F238E27FC236}">
              <a16:creationId xmlns:a16="http://schemas.microsoft.com/office/drawing/2014/main" id="{9284A688-145F-491E-902C-5223BDE934A7}"/>
            </a:ext>
          </a:extLst>
        </xdr:cNvPr>
        <xdr:cNvCxnSpPr/>
      </xdr:nvCxnSpPr>
      <xdr:spPr>
        <a:xfrm flipV="1">
          <a:off x="2019300" y="952119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29210</xdr:rowOff>
    </xdr:from>
    <xdr:to>
      <xdr:col>6</xdr:col>
      <xdr:colOff>38100</xdr:colOff>
      <xdr:row>55</xdr:row>
      <xdr:rowOff>130810</xdr:rowOff>
    </xdr:to>
    <xdr:sp macro="" textlink="">
      <xdr:nvSpPr>
        <xdr:cNvPr id="198" name="楕円 197">
          <a:extLst>
            <a:ext uri="{FF2B5EF4-FFF2-40B4-BE49-F238E27FC236}">
              <a16:creationId xmlns:a16="http://schemas.microsoft.com/office/drawing/2014/main" id="{58C6A436-1D02-44CF-9EEE-0BBEB4650C16}"/>
            </a:ext>
          </a:extLst>
        </xdr:cNvPr>
        <xdr:cNvSpPr/>
      </xdr:nvSpPr>
      <xdr:spPr>
        <a:xfrm>
          <a:off x="1079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80010</xdr:rowOff>
    </xdr:from>
    <xdr:to>
      <xdr:col>10</xdr:col>
      <xdr:colOff>114300</xdr:colOff>
      <xdr:row>55</xdr:row>
      <xdr:rowOff>97972</xdr:rowOff>
    </xdr:to>
    <xdr:cxnSp macro="">
      <xdr:nvCxnSpPr>
        <xdr:cNvPr id="199" name="直線コネクタ 198">
          <a:extLst>
            <a:ext uri="{FF2B5EF4-FFF2-40B4-BE49-F238E27FC236}">
              <a16:creationId xmlns:a16="http://schemas.microsoft.com/office/drawing/2014/main" id="{A763C4EC-1C24-4C9C-92A0-DA24D0161B04}"/>
            </a:ext>
          </a:extLst>
        </xdr:cNvPr>
        <xdr:cNvCxnSpPr/>
      </xdr:nvCxnSpPr>
      <xdr:spPr>
        <a:xfrm>
          <a:off x="1130300" y="950976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20700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524CF684-5423-431E-A823-9D1CF8BD31A9}"/>
            </a:ext>
          </a:extLst>
        </xdr:cNvPr>
        <xdr:cNvSpPr txBox="1"/>
      </xdr:nvSpPr>
      <xdr:spPr>
        <a:xfrm>
          <a:off x="3582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4B2E3D5C-1548-4805-BA70-B2F12580B8B3}"/>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418540F1-F1D4-48E8-83E0-41724B6497A7}"/>
            </a:ext>
          </a:extLst>
        </xdr:cNvPr>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AD15BBC0-074C-4228-9215-F42844B88C10}"/>
            </a:ext>
          </a:extLst>
        </xdr:cNvPr>
        <xdr:cNvSpPr txBox="1"/>
      </xdr:nvSpPr>
      <xdr:spPr>
        <a:xfrm>
          <a:off x="927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8544</xdr:rowOff>
    </xdr:from>
    <xdr:ext cx="340478" cy="259045"/>
    <xdr:sp macro="" textlink="">
      <xdr:nvSpPr>
        <xdr:cNvPr id="204" name="n_1mainValue【橋りょう・トンネル】&#10;有形固定資産減価償却率">
          <a:extLst>
            <a:ext uri="{FF2B5EF4-FFF2-40B4-BE49-F238E27FC236}">
              <a16:creationId xmlns:a16="http://schemas.microsoft.com/office/drawing/2014/main" id="{4F1F5D07-3869-4B9E-B782-E8C69D1E9B7E}"/>
            </a:ext>
          </a:extLst>
        </xdr:cNvPr>
        <xdr:cNvSpPr txBox="1"/>
      </xdr:nvSpPr>
      <xdr:spPr>
        <a:xfrm>
          <a:off x="3614361" y="9266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158767</xdr:rowOff>
    </xdr:from>
    <xdr:ext cx="340478" cy="259045"/>
    <xdr:sp macro="" textlink="">
      <xdr:nvSpPr>
        <xdr:cNvPr id="205" name="n_2mainValue【橋りょう・トンネル】&#10;有形固定資産減価償却率">
          <a:extLst>
            <a:ext uri="{FF2B5EF4-FFF2-40B4-BE49-F238E27FC236}">
              <a16:creationId xmlns:a16="http://schemas.microsoft.com/office/drawing/2014/main" id="{85DFC9E3-8346-41FE-B8A7-3F02D24C7955}"/>
            </a:ext>
          </a:extLst>
        </xdr:cNvPr>
        <xdr:cNvSpPr txBox="1"/>
      </xdr:nvSpPr>
      <xdr:spPr>
        <a:xfrm>
          <a:off x="2738061" y="9245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165299</xdr:rowOff>
    </xdr:from>
    <xdr:ext cx="340478" cy="259045"/>
    <xdr:sp macro="" textlink="">
      <xdr:nvSpPr>
        <xdr:cNvPr id="206" name="n_3mainValue【橋りょう・トンネル】&#10;有形固定資産減価償却率">
          <a:extLst>
            <a:ext uri="{FF2B5EF4-FFF2-40B4-BE49-F238E27FC236}">
              <a16:creationId xmlns:a16="http://schemas.microsoft.com/office/drawing/2014/main" id="{3C7C5B18-A21C-4D34-BFFC-B808F5FFA5B8}"/>
            </a:ext>
          </a:extLst>
        </xdr:cNvPr>
        <xdr:cNvSpPr txBox="1"/>
      </xdr:nvSpPr>
      <xdr:spPr>
        <a:xfrm>
          <a:off x="1849061" y="92521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147337</xdr:rowOff>
    </xdr:from>
    <xdr:ext cx="340478" cy="259045"/>
    <xdr:sp macro="" textlink="">
      <xdr:nvSpPr>
        <xdr:cNvPr id="207" name="n_4mainValue【橋りょう・トンネル】&#10;有形固定資産減価償却率">
          <a:extLst>
            <a:ext uri="{FF2B5EF4-FFF2-40B4-BE49-F238E27FC236}">
              <a16:creationId xmlns:a16="http://schemas.microsoft.com/office/drawing/2014/main" id="{6F968226-A76E-489E-927D-10EB0363374F}"/>
            </a:ext>
          </a:extLst>
        </xdr:cNvPr>
        <xdr:cNvSpPr txBox="1"/>
      </xdr:nvSpPr>
      <xdr:spPr>
        <a:xfrm>
          <a:off x="960061" y="92341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7BB18F2-E889-479B-9210-4C4190D74CF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C7F46ED-6D42-4664-AD27-634921A637F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FA629E0-71A7-4EB4-9039-E67BB7C49BE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7DB7BE16-9AD0-4925-89C8-DBAB17A2605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9F6C2D05-025B-4C91-97EA-D175078A7AB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8D064EDA-16FF-414A-AE09-06765C4A48E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D118746-BD87-44D1-BAFB-82D2B200DEE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5BA8AAC4-89DB-4842-BE50-98B467B637C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4AA26DB4-B78D-40EF-B8CB-12FD186099E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0C8932F-083C-414D-B9C8-2E887AA0BC5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CDA54871-75D3-4B3D-B531-BB3E369C18D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BBF7676F-0FB5-43E9-9E1F-8C70DD3E262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A67DCB9E-353D-40D3-A083-5E07FD8463F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A1F57CC1-147B-42CE-9634-2E471F756BE3}"/>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ED1E3246-83E0-461A-941A-53DE1D3BF1C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B1FE8465-EA41-49C0-B3EB-4E7C2C2F52A5}"/>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ABD72DD2-418A-4097-9743-16515BB5692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AB20A3F0-C56C-4DAA-805E-E875A3E3E6C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9EF66ED5-D678-4444-AE2F-E1BD40F88CD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7C98FD-2CCD-41CE-B106-876173F1440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F2D58D1-E174-47C2-A67A-6A38EE227D4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DED18E33-D640-405A-9CC3-6C17E5680F0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47C8C697-2C4A-4457-B8A2-57D3859387D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1" name="直線コネクタ 230">
          <a:extLst>
            <a:ext uri="{FF2B5EF4-FFF2-40B4-BE49-F238E27FC236}">
              <a16:creationId xmlns:a16="http://schemas.microsoft.com/office/drawing/2014/main" id="{F4225170-86A4-4254-91B7-90162FDB46AD}"/>
            </a:ext>
          </a:extLst>
        </xdr:cNvPr>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27A356E6-FD18-4454-971F-97AC18230B27}"/>
            </a:ext>
          </a:extLst>
        </xdr:cNvPr>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3" name="直線コネクタ 232">
          <a:extLst>
            <a:ext uri="{FF2B5EF4-FFF2-40B4-BE49-F238E27FC236}">
              <a16:creationId xmlns:a16="http://schemas.microsoft.com/office/drawing/2014/main" id="{9F62245D-75A9-47E0-A52A-ACC83AF36095}"/>
            </a:ext>
          </a:extLst>
        </xdr:cNvPr>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F67D9D59-EE19-4D5E-A92B-2916ABCB50E4}"/>
            </a:ext>
          </a:extLst>
        </xdr:cNvPr>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5" name="直線コネクタ 234">
          <a:extLst>
            <a:ext uri="{FF2B5EF4-FFF2-40B4-BE49-F238E27FC236}">
              <a16:creationId xmlns:a16="http://schemas.microsoft.com/office/drawing/2014/main" id="{B285DDDA-D602-4A90-B129-7AAD40EDC62C}"/>
            </a:ext>
          </a:extLst>
        </xdr:cNvPr>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71936</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EEDBCBCF-930E-4595-AA25-D5123B8B02C1}"/>
            </a:ext>
          </a:extLst>
        </xdr:cNvPr>
        <xdr:cNvSpPr txBox="1"/>
      </xdr:nvSpPr>
      <xdr:spPr>
        <a:xfrm>
          <a:off x="10515600" y="10530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7" name="フローチャート: 判断 236">
          <a:extLst>
            <a:ext uri="{FF2B5EF4-FFF2-40B4-BE49-F238E27FC236}">
              <a16:creationId xmlns:a16="http://schemas.microsoft.com/office/drawing/2014/main" id="{287C2EEA-CC51-4EBA-A773-B5B71A269629}"/>
            </a:ext>
          </a:extLst>
        </xdr:cNvPr>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8" name="フローチャート: 判断 237">
          <a:extLst>
            <a:ext uri="{FF2B5EF4-FFF2-40B4-BE49-F238E27FC236}">
              <a16:creationId xmlns:a16="http://schemas.microsoft.com/office/drawing/2014/main" id="{015FF3D7-78B3-439A-804B-5C2B7C6D4868}"/>
            </a:ext>
          </a:extLst>
        </xdr:cNvPr>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9" name="フローチャート: 判断 238">
          <a:extLst>
            <a:ext uri="{FF2B5EF4-FFF2-40B4-BE49-F238E27FC236}">
              <a16:creationId xmlns:a16="http://schemas.microsoft.com/office/drawing/2014/main" id="{95F485C2-054F-4173-AC19-7EDAA0762C08}"/>
            </a:ext>
          </a:extLst>
        </xdr:cNvPr>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40" name="フローチャート: 判断 239">
          <a:extLst>
            <a:ext uri="{FF2B5EF4-FFF2-40B4-BE49-F238E27FC236}">
              <a16:creationId xmlns:a16="http://schemas.microsoft.com/office/drawing/2014/main" id="{BBDF59A1-D39B-4DF0-A33C-4631D149CB46}"/>
            </a:ext>
          </a:extLst>
        </xdr:cNvPr>
        <xdr:cNvSpPr/>
      </xdr:nvSpPr>
      <xdr:spPr>
        <a:xfrm>
          <a:off x="7810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1" name="フローチャート: 判断 240">
          <a:extLst>
            <a:ext uri="{FF2B5EF4-FFF2-40B4-BE49-F238E27FC236}">
              <a16:creationId xmlns:a16="http://schemas.microsoft.com/office/drawing/2014/main" id="{67653F17-02FE-41A3-B81B-E118EFB995AD}"/>
            </a:ext>
          </a:extLst>
        </xdr:cNvPr>
        <xdr:cNvSpPr/>
      </xdr:nvSpPr>
      <xdr:spPr>
        <a:xfrm>
          <a:off x="6921500" y="1064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E2F6818-3945-4903-B3FB-3C105898EE7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D5FE8AA-E225-4126-AC88-423BC9C88F6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2B697E6-F415-4AC6-B77F-2CD7117FCDC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9E1C25F-E14E-4003-A54D-6F1F237223C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E6FD5CC-F9C7-4AF7-8890-D5CE56D1E2C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5091</xdr:rowOff>
    </xdr:from>
    <xdr:to>
      <xdr:col>55</xdr:col>
      <xdr:colOff>50800</xdr:colOff>
      <xdr:row>64</xdr:row>
      <xdr:rowOff>106691</xdr:rowOff>
    </xdr:to>
    <xdr:sp macro="" textlink="">
      <xdr:nvSpPr>
        <xdr:cNvPr id="247" name="楕円 246">
          <a:extLst>
            <a:ext uri="{FF2B5EF4-FFF2-40B4-BE49-F238E27FC236}">
              <a16:creationId xmlns:a16="http://schemas.microsoft.com/office/drawing/2014/main" id="{7290F356-A54D-425B-A4A0-4BF6D7312C61}"/>
            </a:ext>
          </a:extLst>
        </xdr:cNvPr>
        <xdr:cNvSpPr/>
      </xdr:nvSpPr>
      <xdr:spPr>
        <a:xfrm>
          <a:off x="10426700" y="1097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91468</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7F8652F4-A07E-460E-8C63-CAC2DB6069F6}"/>
            </a:ext>
          </a:extLst>
        </xdr:cNvPr>
        <xdr:cNvSpPr txBox="1"/>
      </xdr:nvSpPr>
      <xdr:spPr>
        <a:xfrm>
          <a:off x="10515600" y="1089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8737</xdr:rowOff>
    </xdr:from>
    <xdr:to>
      <xdr:col>50</xdr:col>
      <xdr:colOff>165100</xdr:colOff>
      <xdr:row>64</xdr:row>
      <xdr:rowOff>110337</xdr:rowOff>
    </xdr:to>
    <xdr:sp macro="" textlink="">
      <xdr:nvSpPr>
        <xdr:cNvPr id="249" name="楕円 248">
          <a:extLst>
            <a:ext uri="{FF2B5EF4-FFF2-40B4-BE49-F238E27FC236}">
              <a16:creationId xmlns:a16="http://schemas.microsoft.com/office/drawing/2014/main" id="{FC21C5AF-2FFB-4C1D-B924-26D06D645CA8}"/>
            </a:ext>
          </a:extLst>
        </xdr:cNvPr>
        <xdr:cNvSpPr/>
      </xdr:nvSpPr>
      <xdr:spPr>
        <a:xfrm>
          <a:off x="9588500" y="1098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55891</xdr:rowOff>
    </xdr:from>
    <xdr:to>
      <xdr:col>55</xdr:col>
      <xdr:colOff>0</xdr:colOff>
      <xdr:row>64</xdr:row>
      <xdr:rowOff>59537</xdr:rowOff>
    </xdr:to>
    <xdr:cxnSp macro="">
      <xdr:nvCxnSpPr>
        <xdr:cNvPr id="250" name="直線コネクタ 249">
          <a:extLst>
            <a:ext uri="{FF2B5EF4-FFF2-40B4-BE49-F238E27FC236}">
              <a16:creationId xmlns:a16="http://schemas.microsoft.com/office/drawing/2014/main" id="{4D728811-72EB-4252-B222-61B24359BF70}"/>
            </a:ext>
          </a:extLst>
        </xdr:cNvPr>
        <xdr:cNvCxnSpPr/>
      </xdr:nvCxnSpPr>
      <xdr:spPr>
        <a:xfrm flipV="1">
          <a:off x="9639300" y="11028691"/>
          <a:ext cx="838200" cy="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10133</xdr:rowOff>
    </xdr:from>
    <xdr:to>
      <xdr:col>46</xdr:col>
      <xdr:colOff>38100</xdr:colOff>
      <xdr:row>64</xdr:row>
      <xdr:rowOff>111733</xdr:rowOff>
    </xdr:to>
    <xdr:sp macro="" textlink="">
      <xdr:nvSpPr>
        <xdr:cNvPr id="251" name="楕円 250">
          <a:extLst>
            <a:ext uri="{FF2B5EF4-FFF2-40B4-BE49-F238E27FC236}">
              <a16:creationId xmlns:a16="http://schemas.microsoft.com/office/drawing/2014/main" id="{51C36F85-6015-47BD-A6CF-9E2EE883B806}"/>
            </a:ext>
          </a:extLst>
        </xdr:cNvPr>
        <xdr:cNvSpPr/>
      </xdr:nvSpPr>
      <xdr:spPr>
        <a:xfrm>
          <a:off x="8699500" y="109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59537</xdr:rowOff>
    </xdr:from>
    <xdr:to>
      <xdr:col>50</xdr:col>
      <xdr:colOff>114300</xdr:colOff>
      <xdr:row>64</xdr:row>
      <xdr:rowOff>60933</xdr:rowOff>
    </xdr:to>
    <xdr:cxnSp macro="">
      <xdr:nvCxnSpPr>
        <xdr:cNvPr id="252" name="直線コネクタ 251">
          <a:extLst>
            <a:ext uri="{FF2B5EF4-FFF2-40B4-BE49-F238E27FC236}">
              <a16:creationId xmlns:a16="http://schemas.microsoft.com/office/drawing/2014/main" id="{54DF043B-A0CD-4C66-A10F-68BB0A757DC4}"/>
            </a:ext>
          </a:extLst>
        </xdr:cNvPr>
        <xdr:cNvCxnSpPr/>
      </xdr:nvCxnSpPr>
      <xdr:spPr>
        <a:xfrm flipV="1">
          <a:off x="8750300" y="11032337"/>
          <a:ext cx="8890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16529</xdr:rowOff>
    </xdr:from>
    <xdr:to>
      <xdr:col>41</xdr:col>
      <xdr:colOff>101600</xdr:colOff>
      <xdr:row>64</xdr:row>
      <xdr:rowOff>118129</xdr:rowOff>
    </xdr:to>
    <xdr:sp macro="" textlink="">
      <xdr:nvSpPr>
        <xdr:cNvPr id="253" name="楕円 252">
          <a:extLst>
            <a:ext uri="{FF2B5EF4-FFF2-40B4-BE49-F238E27FC236}">
              <a16:creationId xmlns:a16="http://schemas.microsoft.com/office/drawing/2014/main" id="{5DEC1FE9-AA3C-44A9-BEBD-4FB1029A4D2A}"/>
            </a:ext>
          </a:extLst>
        </xdr:cNvPr>
        <xdr:cNvSpPr/>
      </xdr:nvSpPr>
      <xdr:spPr>
        <a:xfrm>
          <a:off x="7810500" y="1098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60933</xdr:rowOff>
    </xdr:from>
    <xdr:to>
      <xdr:col>45</xdr:col>
      <xdr:colOff>177800</xdr:colOff>
      <xdr:row>64</xdr:row>
      <xdr:rowOff>67329</xdr:rowOff>
    </xdr:to>
    <xdr:cxnSp macro="">
      <xdr:nvCxnSpPr>
        <xdr:cNvPr id="254" name="直線コネクタ 253">
          <a:extLst>
            <a:ext uri="{FF2B5EF4-FFF2-40B4-BE49-F238E27FC236}">
              <a16:creationId xmlns:a16="http://schemas.microsoft.com/office/drawing/2014/main" id="{D7BB54E0-07E0-4BEC-B80B-6B54F98100BA}"/>
            </a:ext>
          </a:extLst>
        </xdr:cNvPr>
        <xdr:cNvCxnSpPr/>
      </xdr:nvCxnSpPr>
      <xdr:spPr>
        <a:xfrm flipV="1">
          <a:off x="7861300" y="11033733"/>
          <a:ext cx="889000" cy="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18116</xdr:rowOff>
    </xdr:from>
    <xdr:to>
      <xdr:col>36</xdr:col>
      <xdr:colOff>165100</xdr:colOff>
      <xdr:row>64</xdr:row>
      <xdr:rowOff>119716</xdr:rowOff>
    </xdr:to>
    <xdr:sp macro="" textlink="">
      <xdr:nvSpPr>
        <xdr:cNvPr id="255" name="楕円 254">
          <a:extLst>
            <a:ext uri="{FF2B5EF4-FFF2-40B4-BE49-F238E27FC236}">
              <a16:creationId xmlns:a16="http://schemas.microsoft.com/office/drawing/2014/main" id="{79F4C2D0-5B0E-4BDD-B896-B3C5E15A875D}"/>
            </a:ext>
          </a:extLst>
        </xdr:cNvPr>
        <xdr:cNvSpPr/>
      </xdr:nvSpPr>
      <xdr:spPr>
        <a:xfrm>
          <a:off x="6921500" y="109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67329</xdr:rowOff>
    </xdr:from>
    <xdr:to>
      <xdr:col>41</xdr:col>
      <xdr:colOff>50800</xdr:colOff>
      <xdr:row>64</xdr:row>
      <xdr:rowOff>68916</xdr:rowOff>
    </xdr:to>
    <xdr:cxnSp macro="">
      <xdr:nvCxnSpPr>
        <xdr:cNvPr id="256" name="直線コネクタ 255">
          <a:extLst>
            <a:ext uri="{FF2B5EF4-FFF2-40B4-BE49-F238E27FC236}">
              <a16:creationId xmlns:a16="http://schemas.microsoft.com/office/drawing/2014/main" id="{E538A93E-B0B8-43A3-AE58-5C2C0A0E7D04}"/>
            </a:ext>
          </a:extLst>
        </xdr:cNvPr>
        <xdr:cNvCxnSpPr/>
      </xdr:nvCxnSpPr>
      <xdr:spPr>
        <a:xfrm flipV="1">
          <a:off x="6972300" y="11040129"/>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7062</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6564D880-5751-40FE-87C6-CF3999C9564E}"/>
            </a:ext>
          </a:extLst>
        </xdr:cNvPr>
        <xdr:cNvSpPr txBox="1"/>
      </xdr:nvSpPr>
      <xdr:spPr>
        <a:xfrm>
          <a:off x="9327095" y="1046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167293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15FD3475-9297-463E-A152-A069FF69941B}"/>
            </a:ext>
          </a:extLst>
        </xdr:cNvPr>
        <xdr:cNvSpPr txBox="1"/>
      </xdr:nvSpPr>
      <xdr:spPr>
        <a:xfrm>
          <a:off x="8450795" y="10454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126657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312ABC06-2766-4C06-89DF-E28AA94AADAA}"/>
            </a:ext>
          </a:extLst>
        </xdr:cNvPr>
        <xdr:cNvSpPr txBox="1"/>
      </xdr:nvSpPr>
      <xdr:spPr>
        <a:xfrm>
          <a:off x="7561795" y="1041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134964</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433E2549-8C0A-41C0-8914-4C86CD6E7696}"/>
            </a:ext>
          </a:extLst>
        </xdr:cNvPr>
        <xdr:cNvSpPr txBox="1"/>
      </xdr:nvSpPr>
      <xdr:spPr>
        <a:xfrm>
          <a:off x="6672795" y="1042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101464</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1EBE960C-E4CE-45E8-8D83-E4356883B898}"/>
            </a:ext>
          </a:extLst>
        </xdr:cNvPr>
        <xdr:cNvSpPr txBox="1"/>
      </xdr:nvSpPr>
      <xdr:spPr>
        <a:xfrm>
          <a:off x="9359411" y="1107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102860</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DCEBCD75-4A73-45C2-BF90-7C30A907EAB3}"/>
            </a:ext>
          </a:extLst>
        </xdr:cNvPr>
        <xdr:cNvSpPr txBox="1"/>
      </xdr:nvSpPr>
      <xdr:spPr>
        <a:xfrm>
          <a:off x="8483111" y="110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109256</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37A22A76-B1F8-4E3D-B494-4826D9C307DA}"/>
            </a:ext>
          </a:extLst>
        </xdr:cNvPr>
        <xdr:cNvSpPr txBox="1"/>
      </xdr:nvSpPr>
      <xdr:spPr>
        <a:xfrm>
          <a:off x="7594111" y="1108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110843</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72E49A3F-B435-473B-968D-CE48A737E384}"/>
            </a:ext>
          </a:extLst>
        </xdr:cNvPr>
        <xdr:cNvSpPr txBox="1"/>
      </xdr:nvSpPr>
      <xdr:spPr>
        <a:xfrm>
          <a:off x="6705111" y="110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C6274D14-030E-4D81-A427-611BADB0AFF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9A58A2DF-9594-47AE-8C8E-5053DAD0FBB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3814800-AD23-429B-B675-1437BE84D87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A34C7DB-2BF6-45D7-8748-149C8A729D5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B9F973EF-BFBE-42D8-9F1C-968077CA148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8B3488F1-B497-425B-B7AF-BE898020F98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C754F427-9C96-45B1-9BE5-0ECA9A90EE2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FC81628-0E3E-422B-8549-28F48B0E49F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94038F5A-E3F5-4B9F-9CAA-092A2E5317D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D9C4C569-60F9-47D3-A415-7F21EABEBC0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FF7BC7E5-BA3D-46BE-BD0F-34D4AE0CD07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1295406-F133-4E74-AE37-B6BB49EF949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BF18F92-BDDB-463E-9611-F3970A09DB3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9F9D46C0-7D28-4C11-9B0F-DCC986A3ECD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A01E3450-2676-4DE7-808D-4A0FEBE826F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FE14E242-48B5-4EB2-9CA7-1A3B97CF7C8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36E2928E-0515-454D-BAD3-E29654755B5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2FB31A75-FE40-41F4-95EE-ED7C7D2B842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9278ACAF-409D-4D5A-B9E4-32402052D9D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E051A22F-A499-4FCC-9D64-3EFE98D21E8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60022D1B-E2FB-473A-A923-30A303B30E8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1B28E71-B010-4607-BDAB-F13656ED24B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5E67131D-CCE9-4527-8A84-4D6683448D2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541597DE-5B84-4628-B6D5-EF9FC7A120B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A9ABAEBA-F416-4EF8-A2F2-DACDED965187}"/>
            </a:ext>
          </a:extLst>
        </xdr:cNvPr>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47834DF3-7BF2-4DB9-B703-34F1480CD99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B7F26160-C876-4E4A-BD6D-0A1FDFF7814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E9FFAB0C-786B-48FD-ADA8-FF49148C5272}"/>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3" name="直線コネクタ 292">
          <a:extLst>
            <a:ext uri="{FF2B5EF4-FFF2-40B4-BE49-F238E27FC236}">
              <a16:creationId xmlns:a16="http://schemas.microsoft.com/office/drawing/2014/main" id="{DACCC045-834D-4A7D-AEE0-E3886447A32C}"/>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C0481048-EBEB-42FC-8151-AF51C1E14D47}"/>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5" name="フローチャート: 判断 294">
          <a:extLst>
            <a:ext uri="{FF2B5EF4-FFF2-40B4-BE49-F238E27FC236}">
              <a16:creationId xmlns:a16="http://schemas.microsoft.com/office/drawing/2014/main" id="{C330FF58-6DAC-4D82-990A-5F31EC914759}"/>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6" name="フローチャート: 判断 295">
          <a:extLst>
            <a:ext uri="{FF2B5EF4-FFF2-40B4-BE49-F238E27FC236}">
              <a16:creationId xmlns:a16="http://schemas.microsoft.com/office/drawing/2014/main" id="{417DB857-91C8-4A10-83EC-9A4CB7091AF5}"/>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7" name="フローチャート: 判断 296">
          <a:extLst>
            <a:ext uri="{FF2B5EF4-FFF2-40B4-BE49-F238E27FC236}">
              <a16:creationId xmlns:a16="http://schemas.microsoft.com/office/drawing/2014/main" id="{F5CFEE5F-D8DB-408C-9253-E19FF86E5336}"/>
            </a:ext>
          </a:extLst>
        </xdr:cNvPr>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8" name="フローチャート: 判断 297">
          <a:extLst>
            <a:ext uri="{FF2B5EF4-FFF2-40B4-BE49-F238E27FC236}">
              <a16:creationId xmlns:a16="http://schemas.microsoft.com/office/drawing/2014/main" id="{D844B24F-D059-4183-AEB6-6344057D21B2}"/>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a:extLst>
            <a:ext uri="{FF2B5EF4-FFF2-40B4-BE49-F238E27FC236}">
              <a16:creationId xmlns:a16="http://schemas.microsoft.com/office/drawing/2014/main" id="{4406007C-8FC5-4F1B-866F-7291D726005F}"/>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3606779-3160-4714-8D7E-6709D309DDE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A5C01A4-520C-4542-BD26-9A5FB0135A8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1476543-655F-4087-A7B3-9DF6FDC0848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FED0471-6926-41C5-B698-FF6ED6DF4A4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3EE8D71-D1F0-4F66-A641-0343E2437F6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305" name="楕円 304">
          <a:extLst>
            <a:ext uri="{FF2B5EF4-FFF2-40B4-BE49-F238E27FC236}">
              <a16:creationId xmlns:a16="http://schemas.microsoft.com/office/drawing/2014/main" id="{F0F8D9B6-CFD9-4ADC-9978-B922C504209B}"/>
            </a:ext>
          </a:extLst>
        </xdr:cNvPr>
        <xdr:cNvSpPr/>
      </xdr:nvSpPr>
      <xdr:spPr>
        <a:xfrm>
          <a:off x="45847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139082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3F81FB30-F327-473E-A5C5-CCBAB1149BCC}"/>
            </a:ext>
          </a:extLst>
        </xdr:cNvPr>
        <xdr:cNvSpPr txBox="1"/>
      </xdr:nvSpPr>
      <xdr:spPr>
        <a:xfrm>
          <a:off x="4673600"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141605</xdr:rowOff>
    </xdr:from>
    <xdr:to>
      <xdr:col>20</xdr:col>
      <xdr:colOff>38100</xdr:colOff>
      <xdr:row>83</xdr:row>
      <xdr:rowOff>71755</xdr:rowOff>
    </xdr:to>
    <xdr:sp macro="" textlink="">
      <xdr:nvSpPr>
        <xdr:cNvPr id="307" name="楕円 306">
          <a:extLst>
            <a:ext uri="{FF2B5EF4-FFF2-40B4-BE49-F238E27FC236}">
              <a16:creationId xmlns:a16="http://schemas.microsoft.com/office/drawing/2014/main" id="{36023E47-A9C5-4407-99E4-CF1447267268}"/>
            </a:ext>
          </a:extLst>
        </xdr:cNvPr>
        <xdr:cNvSpPr/>
      </xdr:nvSpPr>
      <xdr:spPr>
        <a:xfrm>
          <a:off x="3746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20955</xdr:rowOff>
    </xdr:from>
    <xdr:to>
      <xdr:col>24</xdr:col>
      <xdr:colOff>63500</xdr:colOff>
      <xdr:row>83</xdr:row>
      <xdr:rowOff>40005</xdr:rowOff>
    </xdr:to>
    <xdr:cxnSp macro="">
      <xdr:nvCxnSpPr>
        <xdr:cNvPr id="308" name="直線コネクタ 307">
          <a:extLst>
            <a:ext uri="{FF2B5EF4-FFF2-40B4-BE49-F238E27FC236}">
              <a16:creationId xmlns:a16="http://schemas.microsoft.com/office/drawing/2014/main" id="{BF169F51-290A-4C67-A199-51D34D0DEFB7}"/>
            </a:ext>
          </a:extLst>
        </xdr:cNvPr>
        <xdr:cNvCxnSpPr/>
      </xdr:nvCxnSpPr>
      <xdr:spPr>
        <a:xfrm>
          <a:off x="3797300" y="142513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95886</xdr:rowOff>
    </xdr:from>
    <xdr:to>
      <xdr:col>15</xdr:col>
      <xdr:colOff>101600</xdr:colOff>
      <xdr:row>84</xdr:row>
      <xdr:rowOff>26036</xdr:rowOff>
    </xdr:to>
    <xdr:sp macro="" textlink="">
      <xdr:nvSpPr>
        <xdr:cNvPr id="309" name="楕円 308">
          <a:extLst>
            <a:ext uri="{FF2B5EF4-FFF2-40B4-BE49-F238E27FC236}">
              <a16:creationId xmlns:a16="http://schemas.microsoft.com/office/drawing/2014/main" id="{D409BAB0-7895-4316-987A-586C87330A7C}"/>
            </a:ext>
          </a:extLst>
        </xdr:cNvPr>
        <xdr:cNvSpPr/>
      </xdr:nvSpPr>
      <xdr:spPr>
        <a:xfrm>
          <a:off x="2857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20955</xdr:rowOff>
    </xdr:from>
    <xdr:to>
      <xdr:col>19</xdr:col>
      <xdr:colOff>177800</xdr:colOff>
      <xdr:row>83</xdr:row>
      <xdr:rowOff>146686</xdr:rowOff>
    </xdr:to>
    <xdr:cxnSp macro="">
      <xdr:nvCxnSpPr>
        <xdr:cNvPr id="310" name="直線コネクタ 309">
          <a:extLst>
            <a:ext uri="{FF2B5EF4-FFF2-40B4-BE49-F238E27FC236}">
              <a16:creationId xmlns:a16="http://schemas.microsoft.com/office/drawing/2014/main" id="{6F17D2DB-9662-47CA-8856-F04F8BFAC17E}"/>
            </a:ext>
          </a:extLst>
        </xdr:cNvPr>
        <xdr:cNvCxnSpPr/>
      </xdr:nvCxnSpPr>
      <xdr:spPr>
        <a:xfrm flipV="1">
          <a:off x="2908300" y="14251305"/>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19686</xdr:rowOff>
    </xdr:from>
    <xdr:to>
      <xdr:col>10</xdr:col>
      <xdr:colOff>165100</xdr:colOff>
      <xdr:row>83</xdr:row>
      <xdr:rowOff>121286</xdr:rowOff>
    </xdr:to>
    <xdr:sp macro="" textlink="">
      <xdr:nvSpPr>
        <xdr:cNvPr id="311" name="楕円 310">
          <a:extLst>
            <a:ext uri="{FF2B5EF4-FFF2-40B4-BE49-F238E27FC236}">
              <a16:creationId xmlns:a16="http://schemas.microsoft.com/office/drawing/2014/main" id="{C64886D3-E289-40CA-BD58-737B003D00FB}"/>
            </a:ext>
          </a:extLst>
        </xdr:cNvPr>
        <xdr:cNvSpPr/>
      </xdr:nvSpPr>
      <xdr:spPr>
        <a:xfrm>
          <a:off x="1968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70486</xdr:rowOff>
    </xdr:from>
    <xdr:to>
      <xdr:col>15</xdr:col>
      <xdr:colOff>50800</xdr:colOff>
      <xdr:row>83</xdr:row>
      <xdr:rowOff>146686</xdr:rowOff>
    </xdr:to>
    <xdr:cxnSp macro="">
      <xdr:nvCxnSpPr>
        <xdr:cNvPr id="312" name="直線コネクタ 311">
          <a:extLst>
            <a:ext uri="{FF2B5EF4-FFF2-40B4-BE49-F238E27FC236}">
              <a16:creationId xmlns:a16="http://schemas.microsoft.com/office/drawing/2014/main" id="{8AC5A468-3B9D-43D1-9DFB-32F47809453C}"/>
            </a:ext>
          </a:extLst>
        </xdr:cNvPr>
        <xdr:cNvCxnSpPr/>
      </xdr:nvCxnSpPr>
      <xdr:spPr>
        <a:xfrm>
          <a:off x="2019300" y="1430083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12064</xdr:rowOff>
    </xdr:from>
    <xdr:to>
      <xdr:col>6</xdr:col>
      <xdr:colOff>38100</xdr:colOff>
      <xdr:row>83</xdr:row>
      <xdr:rowOff>113664</xdr:rowOff>
    </xdr:to>
    <xdr:sp macro="" textlink="">
      <xdr:nvSpPr>
        <xdr:cNvPr id="313" name="楕円 312">
          <a:extLst>
            <a:ext uri="{FF2B5EF4-FFF2-40B4-BE49-F238E27FC236}">
              <a16:creationId xmlns:a16="http://schemas.microsoft.com/office/drawing/2014/main" id="{79A94456-2211-4F99-8BF9-EC50AA7900C8}"/>
            </a:ext>
          </a:extLst>
        </xdr:cNvPr>
        <xdr:cNvSpPr/>
      </xdr:nvSpPr>
      <xdr:spPr>
        <a:xfrm>
          <a:off x="1079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62864</xdr:rowOff>
    </xdr:from>
    <xdr:to>
      <xdr:col>10</xdr:col>
      <xdr:colOff>114300</xdr:colOff>
      <xdr:row>83</xdr:row>
      <xdr:rowOff>70486</xdr:rowOff>
    </xdr:to>
    <xdr:cxnSp macro="">
      <xdr:nvCxnSpPr>
        <xdr:cNvPr id="314" name="直線コネクタ 313">
          <a:extLst>
            <a:ext uri="{FF2B5EF4-FFF2-40B4-BE49-F238E27FC236}">
              <a16:creationId xmlns:a16="http://schemas.microsoft.com/office/drawing/2014/main" id="{A166B1A1-6183-4C3C-AE7C-57EBC900E40E}"/>
            </a:ext>
          </a:extLst>
        </xdr:cNvPr>
        <xdr:cNvCxnSpPr/>
      </xdr:nvCxnSpPr>
      <xdr:spPr>
        <a:xfrm>
          <a:off x="1130300" y="142932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15" name="n_1aveValue【公営住宅】&#10;有形固定資産減価償却率">
          <a:extLst>
            <a:ext uri="{FF2B5EF4-FFF2-40B4-BE49-F238E27FC236}">
              <a16:creationId xmlns:a16="http://schemas.microsoft.com/office/drawing/2014/main" id="{849D1C3C-E958-41A4-A8FC-8DEA2161A165}"/>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23513</xdr:rowOff>
    </xdr:from>
    <xdr:ext cx="405111" cy="259045"/>
    <xdr:sp macro="" textlink="">
      <xdr:nvSpPr>
        <xdr:cNvPr id="316" name="n_2aveValue【公営住宅】&#10;有形固定資産減価償却率">
          <a:extLst>
            <a:ext uri="{FF2B5EF4-FFF2-40B4-BE49-F238E27FC236}">
              <a16:creationId xmlns:a16="http://schemas.microsoft.com/office/drawing/2014/main" id="{DA8E46F9-3B1D-4B2E-952D-BFA0BE445728}"/>
            </a:ext>
          </a:extLst>
        </xdr:cNvPr>
        <xdr:cNvSpPr txBox="1"/>
      </xdr:nvSpPr>
      <xdr:spPr>
        <a:xfrm>
          <a:off x="2705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317" name="n_3aveValue【公営住宅】&#10;有形固定資産減価償却率">
          <a:extLst>
            <a:ext uri="{FF2B5EF4-FFF2-40B4-BE49-F238E27FC236}">
              <a16:creationId xmlns:a16="http://schemas.microsoft.com/office/drawing/2014/main" id="{1094A484-03CF-47AF-BE32-507F81C7EE07}"/>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8" name="n_4aveValue【公営住宅】&#10;有形固定資産減価償却率">
          <a:extLst>
            <a:ext uri="{FF2B5EF4-FFF2-40B4-BE49-F238E27FC236}">
              <a16:creationId xmlns:a16="http://schemas.microsoft.com/office/drawing/2014/main" id="{FE62B71B-B066-4469-A025-9EDC5BA4354D}"/>
            </a:ext>
          </a:extLst>
        </xdr:cNvPr>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62882</xdr:rowOff>
    </xdr:from>
    <xdr:ext cx="405111" cy="259045"/>
    <xdr:sp macro="" textlink="">
      <xdr:nvSpPr>
        <xdr:cNvPr id="319" name="n_1mainValue【公営住宅】&#10;有形固定資産減価償却率">
          <a:extLst>
            <a:ext uri="{FF2B5EF4-FFF2-40B4-BE49-F238E27FC236}">
              <a16:creationId xmlns:a16="http://schemas.microsoft.com/office/drawing/2014/main" id="{6D80BB27-FCAC-422C-8E31-AB6CA14DEE9E}"/>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17163</xdr:rowOff>
    </xdr:from>
    <xdr:ext cx="405111" cy="259045"/>
    <xdr:sp macro="" textlink="">
      <xdr:nvSpPr>
        <xdr:cNvPr id="320" name="n_2mainValue【公営住宅】&#10;有形固定資産減価償却率">
          <a:extLst>
            <a:ext uri="{FF2B5EF4-FFF2-40B4-BE49-F238E27FC236}">
              <a16:creationId xmlns:a16="http://schemas.microsoft.com/office/drawing/2014/main" id="{DFE70F82-A3E0-4CF4-875A-1A3B4A3856D1}"/>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321" name="n_3mainValue【公営住宅】&#10;有形固定資産減価償却率">
          <a:extLst>
            <a:ext uri="{FF2B5EF4-FFF2-40B4-BE49-F238E27FC236}">
              <a16:creationId xmlns:a16="http://schemas.microsoft.com/office/drawing/2014/main" id="{7F9320D4-ECA3-4545-807F-59F0B1F26CFB}"/>
            </a:ext>
          </a:extLst>
        </xdr:cNvPr>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104791</xdr:rowOff>
    </xdr:from>
    <xdr:ext cx="405111" cy="259045"/>
    <xdr:sp macro="" textlink="">
      <xdr:nvSpPr>
        <xdr:cNvPr id="322" name="n_4mainValue【公営住宅】&#10;有形固定資産減価償却率">
          <a:extLst>
            <a:ext uri="{FF2B5EF4-FFF2-40B4-BE49-F238E27FC236}">
              <a16:creationId xmlns:a16="http://schemas.microsoft.com/office/drawing/2014/main" id="{CEF920C3-715D-4262-BBCE-6063A6815E0E}"/>
            </a:ext>
          </a:extLst>
        </xdr:cNvPr>
        <xdr:cNvSpPr txBox="1"/>
      </xdr:nvSpPr>
      <xdr:spPr>
        <a:xfrm>
          <a:off x="927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66B0F25-751A-4091-931F-FA256A99F2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82961943-1DBF-4479-9074-CC8B04B0544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248D9A3-D511-4EB9-8702-4679D7D0A2B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ADE0D591-5C53-463E-9A0D-2D5D4BF5D29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4E0A7FB6-91A8-4944-8DFB-77470BDF82D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71163C8-096C-4553-8649-972637C4BEC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6D0225E-C704-4F70-AF5A-55D07C60ADF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6678160-AEDF-4C64-B819-B82E3394D49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0DF8920-B2CE-495C-A19D-5879771194E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57788FB-562E-4D9B-93E8-E3A6FAD3C62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F37CD862-333C-4A9F-8C73-687031A6EDF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E65F420D-3E3E-4FDF-854F-CA171CF3AD7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86C599C5-2064-4370-B09D-AE72213B6E1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1DAD429A-CA3A-4689-BF38-8A1E6C4A708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2FA91033-3DCD-4A57-AC5F-A4B0C8D9339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2BD45E2F-727B-4376-A180-1B3B248B7405}"/>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AFB2EEF7-6FCB-48E4-95F5-E2B2DA3779A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7D5D3DC3-2344-40C2-976B-129FE150CCB4}"/>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BA079DB-0053-4CC4-A1C3-C66CD2D516E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357BB14A-D0B8-4F4E-A231-50829C76443C}"/>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815C6A56-68E6-4743-9A03-5541B9CF962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7FC47013-BDAE-4A73-845D-25FA45D8286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3908BF10-2850-47D1-B36D-668945AAE61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6" name="直線コネクタ 345">
          <a:extLst>
            <a:ext uri="{FF2B5EF4-FFF2-40B4-BE49-F238E27FC236}">
              <a16:creationId xmlns:a16="http://schemas.microsoft.com/office/drawing/2014/main" id="{A026F50B-AE82-4D5F-A433-EFEDC57A84AF}"/>
            </a:ext>
          </a:extLst>
        </xdr:cNvPr>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7" name="【公営住宅】&#10;一人当たり面積最小値テキスト">
          <a:extLst>
            <a:ext uri="{FF2B5EF4-FFF2-40B4-BE49-F238E27FC236}">
              <a16:creationId xmlns:a16="http://schemas.microsoft.com/office/drawing/2014/main" id="{26221412-4F7E-40B9-9D4C-49BA868D79EA}"/>
            </a:ext>
          </a:extLst>
        </xdr:cNvPr>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8" name="直線コネクタ 347">
          <a:extLst>
            <a:ext uri="{FF2B5EF4-FFF2-40B4-BE49-F238E27FC236}">
              <a16:creationId xmlns:a16="http://schemas.microsoft.com/office/drawing/2014/main" id="{57639295-200B-47C1-BFB6-99294934CB32}"/>
            </a:ext>
          </a:extLst>
        </xdr:cNvPr>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9" name="【公営住宅】&#10;一人当たり面積最大値テキスト">
          <a:extLst>
            <a:ext uri="{FF2B5EF4-FFF2-40B4-BE49-F238E27FC236}">
              <a16:creationId xmlns:a16="http://schemas.microsoft.com/office/drawing/2014/main" id="{5D4E4BBF-07E6-49C7-BAD8-426DE7F30263}"/>
            </a:ext>
          </a:extLst>
        </xdr:cNvPr>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50" name="直線コネクタ 349">
          <a:extLst>
            <a:ext uri="{FF2B5EF4-FFF2-40B4-BE49-F238E27FC236}">
              <a16:creationId xmlns:a16="http://schemas.microsoft.com/office/drawing/2014/main" id="{634375CE-597A-41E8-B41E-69F6B041A452}"/>
            </a:ext>
          </a:extLst>
        </xdr:cNvPr>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142512</xdr:rowOff>
    </xdr:from>
    <xdr:ext cx="469744" cy="259045"/>
    <xdr:sp macro="" textlink="">
      <xdr:nvSpPr>
        <xdr:cNvPr id="351" name="【公営住宅】&#10;一人当たり面積平均値テキスト">
          <a:extLst>
            <a:ext uri="{FF2B5EF4-FFF2-40B4-BE49-F238E27FC236}">
              <a16:creationId xmlns:a16="http://schemas.microsoft.com/office/drawing/2014/main" id="{E18E780D-EBE2-438A-8C7F-48CB27902052}"/>
            </a:ext>
          </a:extLst>
        </xdr:cNvPr>
        <xdr:cNvSpPr txBox="1"/>
      </xdr:nvSpPr>
      <xdr:spPr>
        <a:xfrm>
          <a:off x="10515600" y="1454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2" name="フローチャート: 判断 351">
          <a:extLst>
            <a:ext uri="{FF2B5EF4-FFF2-40B4-BE49-F238E27FC236}">
              <a16:creationId xmlns:a16="http://schemas.microsoft.com/office/drawing/2014/main" id="{36763A78-0DCD-47FF-98AA-5E9FCAC0012E}"/>
            </a:ext>
          </a:extLst>
        </xdr:cNvPr>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3" name="フローチャート: 判断 352">
          <a:extLst>
            <a:ext uri="{FF2B5EF4-FFF2-40B4-BE49-F238E27FC236}">
              <a16:creationId xmlns:a16="http://schemas.microsoft.com/office/drawing/2014/main" id="{C1FB38EE-D136-464E-907D-D063A3FA5D0D}"/>
            </a:ext>
          </a:extLst>
        </xdr:cNvPr>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4" name="フローチャート: 判断 353">
          <a:extLst>
            <a:ext uri="{FF2B5EF4-FFF2-40B4-BE49-F238E27FC236}">
              <a16:creationId xmlns:a16="http://schemas.microsoft.com/office/drawing/2014/main" id="{1515588F-5BCA-459B-B327-263ABAE28E88}"/>
            </a:ext>
          </a:extLst>
        </xdr:cNvPr>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5" name="フローチャート: 判断 354">
          <a:extLst>
            <a:ext uri="{FF2B5EF4-FFF2-40B4-BE49-F238E27FC236}">
              <a16:creationId xmlns:a16="http://schemas.microsoft.com/office/drawing/2014/main" id="{E5D1561B-882E-44F0-823D-C66987C9B72E}"/>
            </a:ext>
          </a:extLst>
        </xdr:cNvPr>
        <xdr:cNvSpPr/>
      </xdr:nvSpPr>
      <xdr:spPr>
        <a:xfrm>
          <a:off x="7810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6" name="フローチャート: 判断 355">
          <a:extLst>
            <a:ext uri="{FF2B5EF4-FFF2-40B4-BE49-F238E27FC236}">
              <a16:creationId xmlns:a16="http://schemas.microsoft.com/office/drawing/2014/main" id="{C8FF458A-1424-4666-8FBE-59C56EAA8770}"/>
            </a:ext>
          </a:extLst>
        </xdr:cNvPr>
        <xdr:cNvSpPr/>
      </xdr:nvSpPr>
      <xdr:spPr>
        <a:xfrm>
          <a:off x="6921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52FF600-FEDF-46EF-911B-0C3F20EF70C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D2E413A-4E09-4B76-AE48-7A95949FE63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B8931E3-12C2-4590-8E43-53B937C4A65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E7713BD-C2FC-478E-BE0D-AE2649D1FEB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D477558-0094-4BF3-8717-E7BB7457607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149377</xdr:rowOff>
    </xdr:from>
    <xdr:to>
      <xdr:col>55</xdr:col>
      <xdr:colOff>50800</xdr:colOff>
      <xdr:row>84</xdr:row>
      <xdr:rowOff>79527</xdr:rowOff>
    </xdr:to>
    <xdr:sp macro="" textlink="">
      <xdr:nvSpPr>
        <xdr:cNvPr id="362" name="楕円 361">
          <a:extLst>
            <a:ext uri="{FF2B5EF4-FFF2-40B4-BE49-F238E27FC236}">
              <a16:creationId xmlns:a16="http://schemas.microsoft.com/office/drawing/2014/main" id="{F574DD34-9D10-4D3D-B5CB-BEE77E7CE993}"/>
            </a:ext>
          </a:extLst>
        </xdr:cNvPr>
        <xdr:cNvSpPr/>
      </xdr:nvSpPr>
      <xdr:spPr>
        <a:xfrm>
          <a:off x="10426700" y="1437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804</xdr:rowOff>
    </xdr:from>
    <xdr:ext cx="469744" cy="259045"/>
    <xdr:sp macro="" textlink="">
      <xdr:nvSpPr>
        <xdr:cNvPr id="363" name="【公営住宅】&#10;一人当たり面積該当値テキスト">
          <a:extLst>
            <a:ext uri="{FF2B5EF4-FFF2-40B4-BE49-F238E27FC236}">
              <a16:creationId xmlns:a16="http://schemas.microsoft.com/office/drawing/2014/main" id="{1E379C2A-5B98-4539-87F2-E9E33A60C46F}"/>
            </a:ext>
          </a:extLst>
        </xdr:cNvPr>
        <xdr:cNvSpPr txBox="1"/>
      </xdr:nvSpPr>
      <xdr:spPr>
        <a:xfrm>
          <a:off x="10515600" y="1423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156998</xdr:rowOff>
    </xdr:from>
    <xdr:to>
      <xdr:col>50</xdr:col>
      <xdr:colOff>165100</xdr:colOff>
      <xdr:row>84</xdr:row>
      <xdr:rowOff>87148</xdr:rowOff>
    </xdr:to>
    <xdr:sp macro="" textlink="">
      <xdr:nvSpPr>
        <xdr:cNvPr id="364" name="楕円 363">
          <a:extLst>
            <a:ext uri="{FF2B5EF4-FFF2-40B4-BE49-F238E27FC236}">
              <a16:creationId xmlns:a16="http://schemas.microsoft.com/office/drawing/2014/main" id="{4928153B-2259-46CC-80B7-0443DF50C940}"/>
            </a:ext>
          </a:extLst>
        </xdr:cNvPr>
        <xdr:cNvSpPr/>
      </xdr:nvSpPr>
      <xdr:spPr>
        <a:xfrm>
          <a:off x="9588500" y="143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28727</xdr:rowOff>
    </xdr:from>
    <xdr:to>
      <xdr:col>55</xdr:col>
      <xdr:colOff>0</xdr:colOff>
      <xdr:row>84</xdr:row>
      <xdr:rowOff>36348</xdr:rowOff>
    </xdr:to>
    <xdr:cxnSp macro="">
      <xdr:nvCxnSpPr>
        <xdr:cNvPr id="365" name="直線コネクタ 364">
          <a:extLst>
            <a:ext uri="{FF2B5EF4-FFF2-40B4-BE49-F238E27FC236}">
              <a16:creationId xmlns:a16="http://schemas.microsoft.com/office/drawing/2014/main" id="{1226C052-501C-445F-9CFF-C672DB54B0AD}"/>
            </a:ext>
          </a:extLst>
        </xdr:cNvPr>
        <xdr:cNvCxnSpPr/>
      </xdr:nvCxnSpPr>
      <xdr:spPr>
        <a:xfrm flipV="1">
          <a:off x="9639300" y="14430527"/>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169266</xdr:rowOff>
    </xdr:from>
    <xdr:to>
      <xdr:col>46</xdr:col>
      <xdr:colOff>38100</xdr:colOff>
      <xdr:row>84</xdr:row>
      <xdr:rowOff>99416</xdr:rowOff>
    </xdr:to>
    <xdr:sp macro="" textlink="">
      <xdr:nvSpPr>
        <xdr:cNvPr id="366" name="楕円 365">
          <a:extLst>
            <a:ext uri="{FF2B5EF4-FFF2-40B4-BE49-F238E27FC236}">
              <a16:creationId xmlns:a16="http://schemas.microsoft.com/office/drawing/2014/main" id="{F4C536C2-7D55-4E09-BA01-1D359A5A7145}"/>
            </a:ext>
          </a:extLst>
        </xdr:cNvPr>
        <xdr:cNvSpPr/>
      </xdr:nvSpPr>
      <xdr:spPr>
        <a:xfrm>
          <a:off x="8699500" y="143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36348</xdr:rowOff>
    </xdr:from>
    <xdr:to>
      <xdr:col>50</xdr:col>
      <xdr:colOff>114300</xdr:colOff>
      <xdr:row>84</xdr:row>
      <xdr:rowOff>48616</xdr:rowOff>
    </xdr:to>
    <xdr:cxnSp macro="">
      <xdr:nvCxnSpPr>
        <xdr:cNvPr id="367" name="直線コネクタ 366">
          <a:extLst>
            <a:ext uri="{FF2B5EF4-FFF2-40B4-BE49-F238E27FC236}">
              <a16:creationId xmlns:a16="http://schemas.microsoft.com/office/drawing/2014/main" id="{6E92E6D7-9F51-4EFC-9D4C-2D819CB4BF2F}"/>
            </a:ext>
          </a:extLst>
        </xdr:cNvPr>
        <xdr:cNvCxnSpPr/>
      </xdr:nvCxnSpPr>
      <xdr:spPr>
        <a:xfrm flipV="1">
          <a:off x="8750300" y="14438148"/>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7189</xdr:rowOff>
    </xdr:from>
    <xdr:to>
      <xdr:col>41</xdr:col>
      <xdr:colOff>101600</xdr:colOff>
      <xdr:row>84</xdr:row>
      <xdr:rowOff>108789</xdr:rowOff>
    </xdr:to>
    <xdr:sp macro="" textlink="">
      <xdr:nvSpPr>
        <xdr:cNvPr id="368" name="楕円 367">
          <a:extLst>
            <a:ext uri="{FF2B5EF4-FFF2-40B4-BE49-F238E27FC236}">
              <a16:creationId xmlns:a16="http://schemas.microsoft.com/office/drawing/2014/main" id="{93EDB84D-7B1D-4FFF-B9B0-9DD513E2B7C9}"/>
            </a:ext>
          </a:extLst>
        </xdr:cNvPr>
        <xdr:cNvSpPr/>
      </xdr:nvSpPr>
      <xdr:spPr>
        <a:xfrm>
          <a:off x="7810500" y="144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48616</xdr:rowOff>
    </xdr:from>
    <xdr:to>
      <xdr:col>45</xdr:col>
      <xdr:colOff>177800</xdr:colOff>
      <xdr:row>84</xdr:row>
      <xdr:rowOff>57989</xdr:rowOff>
    </xdr:to>
    <xdr:cxnSp macro="">
      <xdr:nvCxnSpPr>
        <xdr:cNvPr id="369" name="直線コネクタ 368">
          <a:extLst>
            <a:ext uri="{FF2B5EF4-FFF2-40B4-BE49-F238E27FC236}">
              <a16:creationId xmlns:a16="http://schemas.microsoft.com/office/drawing/2014/main" id="{474572F6-D6A3-48CD-9119-B252973EC201}"/>
            </a:ext>
          </a:extLst>
        </xdr:cNvPr>
        <xdr:cNvCxnSpPr/>
      </xdr:nvCxnSpPr>
      <xdr:spPr>
        <a:xfrm flipV="1">
          <a:off x="7861300" y="14450416"/>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4217</xdr:rowOff>
    </xdr:from>
    <xdr:to>
      <xdr:col>36</xdr:col>
      <xdr:colOff>165100</xdr:colOff>
      <xdr:row>84</xdr:row>
      <xdr:rowOff>105817</xdr:rowOff>
    </xdr:to>
    <xdr:sp macro="" textlink="">
      <xdr:nvSpPr>
        <xdr:cNvPr id="370" name="楕円 369">
          <a:extLst>
            <a:ext uri="{FF2B5EF4-FFF2-40B4-BE49-F238E27FC236}">
              <a16:creationId xmlns:a16="http://schemas.microsoft.com/office/drawing/2014/main" id="{3BB97A16-B5DC-402D-9F4F-B018E3B72268}"/>
            </a:ext>
          </a:extLst>
        </xdr:cNvPr>
        <xdr:cNvSpPr/>
      </xdr:nvSpPr>
      <xdr:spPr>
        <a:xfrm>
          <a:off x="6921500" y="14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55017</xdr:rowOff>
    </xdr:from>
    <xdr:to>
      <xdr:col>41</xdr:col>
      <xdr:colOff>50800</xdr:colOff>
      <xdr:row>84</xdr:row>
      <xdr:rowOff>57989</xdr:rowOff>
    </xdr:to>
    <xdr:cxnSp macro="">
      <xdr:nvCxnSpPr>
        <xdr:cNvPr id="371" name="直線コネクタ 370">
          <a:extLst>
            <a:ext uri="{FF2B5EF4-FFF2-40B4-BE49-F238E27FC236}">
              <a16:creationId xmlns:a16="http://schemas.microsoft.com/office/drawing/2014/main" id="{5C1FF6BA-3FB5-486E-9CE9-7BA464F27B09}"/>
            </a:ext>
          </a:extLst>
        </xdr:cNvPr>
        <xdr:cNvCxnSpPr/>
      </xdr:nvCxnSpPr>
      <xdr:spPr>
        <a:xfrm>
          <a:off x="6972300" y="14456817"/>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99762</xdr:rowOff>
    </xdr:from>
    <xdr:ext cx="469744" cy="259045"/>
    <xdr:sp macro="" textlink="">
      <xdr:nvSpPr>
        <xdr:cNvPr id="372" name="n_1aveValue【公営住宅】&#10;一人当たり面積">
          <a:extLst>
            <a:ext uri="{FF2B5EF4-FFF2-40B4-BE49-F238E27FC236}">
              <a16:creationId xmlns:a16="http://schemas.microsoft.com/office/drawing/2014/main" id="{1DF5F5F3-DDEA-4B45-A163-D4517FAE6243}"/>
            </a:ext>
          </a:extLst>
        </xdr:cNvPr>
        <xdr:cNvSpPr txBox="1"/>
      </xdr:nvSpPr>
      <xdr:spPr>
        <a:xfrm>
          <a:off x="9391727" y="1467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114927</xdr:rowOff>
    </xdr:from>
    <xdr:ext cx="469744" cy="259045"/>
    <xdr:sp macro="" textlink="">
      <xdr:nvSpPr>
        <xdr:cNvPr id="373" name="n_2aveValue【公営住宅】&#10;一人当たり面積">
          <a:extLst>
            <a:ext uri="{FF2B5EF4-FFF2-40B4-BE49-F238E27FC236}">
              <a16:creationId xmlns:a16="http://schemas.microsoft.com/office/drawing/2014/main" id="{33E9741D-9459-4142-9275-7C576A7CB8B1}"/>
            </a:ext>
          </a:extLst>
        </xdr:cNvPr>
        <xdr:cNvSpPr txBox="1"/>
      </xdr:nvSpPr>
      <xdr:spPr>
        <a:xfrm>
          <a:off x="85154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107154</xdr:rowOff>
    </xdr:from>
    <xdr:ext cx="469744" cy="259045"/>
    <xdr:sp macro="" textlink="">
      <xdr:nvSpPr>
        <xdr:cNvPr id="374" name="n_3aveValue【公営住宅】&#10;一人当たり面積">
          <a:extLst>
            <a:ext uri="{FF2B5EF4-FFF2-40B4-BE49-F238E27FC236}">
              <a16:creationId xmlns:a16="http://schemas.microsoft.com/office/drawing/2014/main" id="{91F761CC-D931-4F06-AA08-0678B41191CC}"/>
            </a:ext>
          </a:extLst>
        </xdr:cNvPr>
        <xdr:cNvSpPr txBox="1"/>
      </xdr:nvSpPr>
      <xdr:spPr>
        <a:xfrm>
          <a:off x="7626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102430</xdr:rowOff>
    </xdr:from>
    <xdr:ext cx="469744" cy="259045"/>
    <xdr:sp macro="" textlink="">
      <xdr:nvSpPr>
        <xdr:cNvPr id="375" name="n_4aveValue【公営住宅】&#10;一人当たり面積">
          <a:extLst>
            <a:ext uri="{FF2B5EF4-FFF2-40B4-BE49-F238E27FC236}">
              <a16:creationId xmlns:a16="http://schemas.microsoft.com/office/drawing/2014/main" id="{63269C28-CC2D-40FD-ABF0-D42123FBDFB0}"/>
            </a:ext>
          </a:extLst>
        </xdr:cNvPr>
        <xdr:cNvSpPr txBox="1"/>
      </xdr:nvSpPr>
      <xdr:spPr>
        <a:xfrm>
          <a:off x="6737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103675</xdr:rowOff>
    </xdr:from>
    <xdr:ext cx="469744" cy="259045"/>
    <xdr:sp macro="" textlink="">
      <xdr:nvSpPr>
        <xdr:cNvPr id="376" name="n_1mainValue【公営住宅】&#10;一人当たり面積">
          <a:extLst>
            <a:ext uri="{FF2B5EF4-FFF2-40B4-BE49-F238E27FC236}">
              <a16:creationId xmlns:a16="http://schemas.microsoft.com/office/drawing/2014/main" id="{C6A55100-F959-4DD4-AD5D-07C3B3743281}"/>
            </a:ext>
          </a:extLst>
        </xdr:cNvPr>
        <xdr:cNvSpPr txBox="1"/>
      </xdr:nvSpPr>
      <xdr:spPr>
        <a:xfrm>
          <a:off x="9391727" y="1416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115943</xdr:rowOff>
    </xdr:from>
    <xdr:ext cx="469744" cy="259045"/>
    <xdr:sp macro="" textlink="">
      <xdr:nvSpPr>
        <xdr:cNvPr id="377" name="n_2mainValue【公営住宅】&#10;一人当たり面積">
          <a:extLst>
            <a:ext uri="{FF2B5EF4-FFF2-40B4-BE49-F238E27FC236}">
              <a16:creationId xmlns:a16="http://schemas.microsoft.com/office/drawing/2014/main" id="{5D42F9D0-D7E1-4B90-95FD-180617FE0956}"/>
            </a:ext>
          </a:extLst>
        </xdr:cNvPr>
        <xdr:cNvSpPr txBox="1"/>
      </xdr:nvSpPr>
      <xdr:spPr>
        <a:xfrm>
          <a:off x="8515427" y="1417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125316</xdr:rowOff>
    </xdr:from>
    <xdr:ext cx="469744" cy="259045"/>
    <xdr:sp macro="" textlink="">
      <xdr:nvSpPr>
        <xdr:cNvPr id="378" name="n_3mainValue【公営住宅】&#10;一人当たり面積">
          <a:extLst>
            <a:ext uri="{FF2B5EF4-FFF2-40B4-BE49-F238E27FC236}">
              <a16:creationId xmlns:a16="http://schemas.microsoft.com/office/drawing/2014/main" id="{9C49BA5C-D95B-4C10-8098-33E47C758080}"/>
            </a:ext>
          </a:extLst>
        </xdr:cNvPr>
        <xdr:cNvSpPr txBox="1"/>
      </xdr:nvSpPr>
      <xdr:spPr>
        <a:xfrm>
          <a:off x="7626427" y="1418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122344</xdr:rowOff>
    </xdr:from>
    <xdr:ext cx="469744" cy="259045"/>
    <xdr:sp macro="" textlink="">
      <xdr:nvSpPr>
        <xdr:cNvPr id="379" name="n_4mainValue【公営住宅】&#10;一人当たり面積">
          <a:extLst>
            <a:ext uri="{FF2B5EF4-FFF2-40B4-BE49-F238E27FC236}">
              <a16:creationId xmlns:a16="http://schemas.microsoft.com/office/drawing/2014/main" id="{AB7CCDBE-23C5-4800-889E-DA778C9DB086}"/>
            </a:ext>
          </a:extLst>
        </xdr:cNvPr>
        <xdr:cNvSpPr txBox="1"/>
      </xdr:nvSpPr>
      <xdr:spPr>
        <a:xfrm>
          <a:off x="6737427" y="1418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7A6B9760-F805-4AFC-AD82-E51D26C2DCC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67E8B9E-C28D-4791-919D-28246E8FDDA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BE0D7745-5E0C-46B0-8393-8A208F1DBE6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50F122BF-98EC-4C71-9600-F604BC8F7C9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3B93C274-20B2-490A-B6DF-B163BC73F4A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9B736940-0A88-4FA7-920F-8B47598E432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35D95E0C-3363-4E4C-B246-8A19C3ED428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5B88E443-D3D0-4DC1-88F8-E33958FBE5D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D1648634-FF92-438D-A466-CE410D623A9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318BB87B-B9BA-4869-8CBA-ADFDEB7AC88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CEA1008E-56EE-4E67-B78B-0DDE910A22F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93E8DC3D-0388-4CC5-9EC8-70535FAE6CD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EA1255EC-2B92-44AA-B257-791A2D27C00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E75863BD-5501-486D-B23B-495AA0E0B8B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6A3EDF2A-BFFB-4F9D-A13B-4D70A2ABA13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6D112D03-F17D-4ACD-B0EA-3273E66DADD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57432B8B-9668-48CF-8F2D-67EC37B2D95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2750E5C2-6B96-42C6-884C-040AAE466C6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7485AFB5-FD77-4C31-BF75-ADE568DBEF7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43E0C912-0403-456A-8E95-B1F170F7770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A870FF32-01A0-4321-B1F1-4B948DCC7AC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95B019F2-733D-42B6-849C-3F4FDF9D337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4E56305E-8618-4DF1-930D-FE7595611FC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155D4623-C085-4489-8941-F50914F7D64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9419CB6C-FBE5-4B90-B02F-D0A9AF93122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109</xdr:row>
      <xdr:rowOff>28848</xdr:rowOff>
    </xdr:to>
    <xdr:cxnSp macro="">
      <xdr:nvCxnSpPr>
        <xdr:cNvPr id="405" name="直線コネクタ 404">
          <a:extLst>
            <a:ext uri="{FF2B5EF4-FFF2-40B4-BE49-F238E27FC236}">
              <a16:creationId xmlns:a16="http://schemas.microsoft.com/office/drawing/2014/main" id="{0AC3CD8C-44EF-47E9-BBF6-AFB6C3A2228C}"/>
            </a:ext>
          </a:extLst>
        </xdr:cNvPr>
        <xdr:cNvCxnSpPr/>
      </xdr:nvCxnSpPr>
      <xdr:spPr>
        <a:xfrm flipV="1">
          <a:off x="4634865" y="17168949"/>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6" name="【港湾・漁港】&#10;有形固定資産減価償却率最小値テキスト">
          <a:extLst>
            <a:ext uri="{FF2B5EF4-FFF2-40B4-BE49-F238E27FC236}">
              <a16:creationId xmlns:a16="http://schemas.microsoft.com/office/drawing/2014/main" id="{6C115355-20D5-4BB7-90FB-6905E091110A}"/>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7" name="直線コネクタ 406">
          <a:extLst>
            <a:ext uri="{FF2B5EF4-FFF2-40B4-BE49-F238E27FC236}">
              <a16:creationId xmlns:a16="http://schemas.microsoft.com/office/drawing/2014/main" id="{57D22B4B-CA75-414B-819A-BE6DE946EA30}"/>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FE8094C7-0A99-4846-B8A8-19725F165EFE}"/>
            </a:ext>
          </a:extLst>
        </xdr:cNvPr>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409" name="直線コネクタ 408">
          <a:extLst>
            <a:ext uri="{FF2B5EF4-FFF2-40B4-BE49-F238E27FC236}">
              <a16:creationId xmlns:a16="http://schemas.microsoft.com/office/drawing/2014/main" id="{4ABAB6BE-CCB6-4099-A1AB-4F9B5EDF8324}"/>
            </a:ext>
          </a:extLst>
        </xdr:cNvPr>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113228</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3205F944-1B97-4E22-995B-F542B95A4FC1}"/>
            </a:ext>
          </a:extLst>
        </xdr:cNvPr>
        <xdr:cNvSpPr txBox="1"/>
      </xdr:nvSpPr>
      <xdr:spPr>
        <a:xfrm>
          <a:off x="4673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134801</xdr:rowOff>
    </xdr:from>
    <xdr:to>
      <xdr:col>24</xdr:col>
      <xdr:colOff>114300</xdr:colOff>
      <xdr:row>105</xdr:row>
      <xdr:rowOff>64951</xdr:rowOff>
    </xdr:to>
    <xdr:sp macro="" textlink="">
      <xdr:nvSpPr>
        <xdr:cNvPr id="411" name="フローチャート: 判断 410">
          <a:extLst>
            <a:ext uri="{FF2B5EF4-FFF2-40B4-BE49-F238E27FC236}">
              <a16:creationId xmlns:a16="http://schemas.microsoft.com/office/drawing/2014/main" id="{6A77F3CB-0E57-439D-9F50-BC8A2B098130}"/>
            </a:ext>
          </a:extLst>
        </xdr:cNvPr>
        <xdr:cNvSpPr/>
      </xdr:nvSpPr>
      <xdr:spPr>
        <a:xfrm>
          <a:off x="4584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12" name="フローチャート: 判断 411">
          <a:extLst>
            <a:ext uri="{FF2B5EF4-FFF2-40B4-BE49-F238E27FC236}">
              <a16:creationId xmlns:a16="http://schemas.microsoft.com/office/drawing/2014/main" id="{789EA8B8-CCE6-4790-9FA8-ECD2CFD2947A}"/>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123371</xdr:rowOff>
    </xdr:from>
    <xdr:to>
      <xdr:col>15</xdr:col>
      <xdr:colOff>101600</xdr:colOff>
      <xdr:row>106</xdr:row>
      <xdr:rowOff>53521</xdr:rowOff>
    </xdr:to>
    <xdr:sp macro="" textlink="">
      <xdr:nvSpPr>
        <xdr:cNvPr id="413" name="フローチャート: 判断 412">
          <a:extLst>
            <a:ext uri="{FF2B5EF4-FFF2-40B4-BE49-F238E27FC236}">
              <a16:creationId xmlns:a16="http://schemas.microsoft.com/office/drawing/2014/main" id="{7F955C4E-A664-4AD2-9B56-9508D10CEE61}"/>
            </a:ext>
          </a:extLst>
        </xdr:cNvPr>
        <xdr:cNvSpPr/>
      </xdr:nvSpPr>
      <xdr:spPr>
        <a:xfrm>
          <a:off x="2857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4" name="フローチャート: 判断 413">
          <a:extLst>
            <a:ext uri="{FF2B5EF4-FFF2-40B4-BE49-F238E27FC236}">
              <a16:creationId xmlns:a16="http://schemas.microsoft.com/office/drawing/2014/main" id="{3EE19706-5708-462E-8332-CD51875EBB6F}"/>
            </a:ext>
          </a:extLst>
        </xdr:cNvPr>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105411</xdr:rowOff>
    </xdr:from>
    <xdr:to>
      <xdr:col>6</xdr:col>
      <xdr:colOff>38100</xdr:colOff>
      <xdr:row>106</xdr:row>
      <xdr:rowOff>35561</xdr:rowOff>
    </xdr:to>
    <xdr:sp macro="" textlink="">
      <xdr:nvSpPr>
        <xdr:cNvPr id="415" name="フローチャート: 判断 414">
          <a:extLst>
            <a:ext uri="{FF2B5EF4-FFF2-40B4-BE49-F238E27FC236}">
              <a16:creationId xmlns:a16="http://schemas.microsoft.com/office/drawing/2014/main" id="{635471F2-EF5A-4572-8FB3-22792B1E614D}"/>
            </a:ext>
          </a:extLst>
        </xdr:cNvPr>
        <xdr:cNvSpPr/>
      </xdr:nvSpPr>
      <xdr:spPr>
        <a:xfrm>
          <a:off x="1079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7F6E471-9C44-422C-87B1-E340979D5FF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65F904A-26D9-415C-AE2F-84955DCDC8E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6F65AD2-545B-4C51-A1E6-4A655184EF1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1358A6B-C3CA-4FAA-82FE-6B055188E50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B0980CC-141E-4635-8E69-DD89910E28F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21" name="楕円 420">
          <a:extLst>
            <a:ext uri="{FF2B5EF4-FFF2-40B4-BE49-F238E27FC236}">
              <a16:creationId xmlns:a16="http://schemas.microsoft.com/office/drawing/2014/main" id="{B57AEA23-7C24-4D68-8F78-461E9DA8E52B}"/>
            </a:ext>
          </a:extLst>
        </xdr:cNvPr>
        <xdr:cNvSpPr/>
      </xdr:nvSpPr>
      <xdr:spPr>
        <a:xfrm>
          <a:off x="45847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72770</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037DD75D-ACF4-4BDF-87A4-42B22F5E8E4F}"/>
            </a:ext>
          </a:extLst>
        </xdr:cNvPr>
        <xdr:cNvSpPr txBox="1"/>
      </xdr:nvSpPr>
      <xdr:spPr>
        <a:xfrm>
          <a:off x="4673600" y="1773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162561</xdr:rowOff>
    </xdr:from>
    <xdr:to>
      <xdr:col>20</xdr:col>
      <xdr:colOff>38100</xdr:colOff>
      <xdr:row>104</xdr:row>
      <xdr:rowOff>92711</xdr:rowOff>
    </xdr:to>
    <xdr:sp macro="" textlink="">
      <xdr:nvSpPr>
        <xdr:cNvPr id="423" name="楕円 422">
          <a:extLst>
            <a:ext uri="{FF2B5EF4-FFF2-40B4-BE49-F238E27FC236}">
              <a16:creationId xmlns:a16="http://schemas.microsoft.com/office/drawing/2014/main" id="{02EBD4D5-6C5B-44A4-965E-D0B9E1FA2752}"/>
            </a:ext>
          </a:extLst>
        </xdr:cNvPr>
        <xdr:cNvSpPr/>
      </xdr:nvSpPr>
      <xdr:spPr>
        <a:xfrm>
          <a:off x="3746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41911</xdr:rowOff>
    </xdr:from>
    <xdr:to>
      <xdr:col>24</xdr:col>
      <xdr:colOff>63500</xdr:colOff>
      <xdr:row>104</xdr:row>
      <xdr:rowOff>100693</xdr:rowOff>
    </xdr:to>
    <xdr:cxnSp macro="">
      <xdr:nvCxnSpPr>
        <xdr:cNvPr id="424" name="直線コネクタ 423">
          <a:extLst>
            <a:ext uri="{FF2B5EF4-FFF2-40B4-BE49-F238E27FC236}">
              <a16:creationId xmlns:a16="http://schemas.microsoft.com/office/drawing/2014/main" id="{B17B2275-3B2F-417D-9148-DD3235069130}"/>
            </a:ext>
          </a:extLst>
        </xdr:cNvPr>
        <xdr:cNvCxnSpPr/>
      </xdr:nvCxnSpPr>
      <xdr:spPr>
        <a:xfrm>
          <a:off x="3797300" y="17872711"/>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100512</xdr:rowOff>
    </xdr:from>
    <xdr:to>
      <xdr:col>15</xdr:col>
      <xdr:colOff>101600</xdr:colOff>
      <xdr:row>104</xdr:row>
      <xdr:rowOff>30662</xdr:rowOff>
    </xdr:to>
    <xdr:sp macro="" textlink="">
      <xdr:nvSpPr>
        <xdr:cNvPr id="425" name="楕円 424">
          <a:extLst>
            <a:ext uri="{FF2B5EF4-FFF2-40B4-BE49-F238E27FC236}">
              <a16:creationId xmlns:a16="http://schemas.microsoft.com/office/drawing/2014/main" id="{1403A2F9-CDAD-4BDF-B788-68A1C6B9452E}"/>
            </a:ext>
          </a:extLst>
        </xdr:cNvPr>
        <xdr:cNvSpPr/>
      </xdr:nvSpPr>
      <xdr:spPr>
        <a:xfrm>
          <a:off x="2857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151312</xdr:rowOff>
    </xdr:from>
    <xdr:to>
      <xdr:col>19</xdr:col>
      <xdr:colOff>177800</xdr:colOff>
      <xdr:row>104</xdr:row>
      <xdr:rowOff>41911</xdr:rowOff>
    </xdr:to>
    <xdr:cxnSp macro="">
      <xdr:nvCxnSpPr>
        <xdr:cNvPr id="426" name="直線コネクタ 425">
          <a:extLst>
            <a:ext uri="{FF2B5EF4-FFF2-40B4-BE49-F238E27FC236}">
              <a16:creationId xmlns:a16="http://schemas.microsoft.com/office/drawing/2014/main" id="{BF71743D-905F-468D-96BD-0B4AF6055ACC}"/>
            </a:ext>
          </a:extLst>
        </xdr:cNvPr>
        <xdr:cNvCxnSpPr/>
      </xdr:nvCxnSpPr>
      <xdr:spPr>
        <a:xfrm>
          <a:off x="2908300" y="1781066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152763</xdr:rowOff>
    </xdr:from>
    <xdr:to>
      <xdr:col>10</xdr:col>
      <xdr:colOff>165100</xdr:colOff>
      <xdr:row>103</xdr:row>
      <xdr:rowOff>82913</xdr:rowOff>
    </xdr:to>
    <xdr:sp macro="" textlink="">
      <xdr:nvSpPr>
        <xdr:cNvPr id="427" name="楕円 426">
          <a:extLst>
            <a:ext uri="{FF2B5EF4-FFF2-40B4-BE49-F238E27FC236}">
              <a16:creationId xmlns:a16="http://schemas.microsoft.com/office/drawing/2014/main" id="{EF96F69C-D309-4C01-972F-1F10F2A8D132}"/>
            </a:ext>
          </a:extLst>
        </xdr:cNvPr>
        <xdr:cNvSpPr/>
      </xdr:nvSpPr>
      <xdr:spPr>
        <a:xfrm>
          <a:off x="19685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32113</xdr:rowOff>
    </xdr:from>
    <xdr:to>
      <xdr:col>15</xdr:col>
      <xdr:colOff>50800</xdr:colOff>
      <xdr:row>103</xdr:row>
      <xdr:rowOff>151312</xdr:rowOff>
    </xdr:to>
    <xdr:cxnSp macro="">
      <xdr:nvCxnSpPr>
        <xdr:cNvPr id="428" name="直線コネクタ 427">
          <a:extLst>
            <a:ext uri="{FF2B5EF4-FFF2-40B4-BE49-F238E27FC236}">
              <a16:creationId xmlns:a16="http://schemas.microsoft.com/office/drawing/2014/main" id="{20E6E1B4-6D00-4ECB-B093-6E83840FA829}"/>
            </a:ext>
          </a:extLst>
        </xdr:cNvPr>
        <xdr:cNvCxnSpPr/>
      </xdr:nvCxnSpPr>
      <xdr:spPr>
        <a:xfrm>
          <a:off x="2019300" y="17691463"/>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5806</xdr:rowOff>
    </xdr:from>
    <xdr:to>
      <xdr:col>6</xdr:col>
      <xdr:colOff>38100</xdr:colOff>
      <xdr:row>103</xdr:row>
      <xdr:rowOff>107406</xdr:rowOff>
    </xdr:to>
    <xdr:sp macro="" textlink="">
      <xdr:nvSpPr>
        <xdr:cNvPr id="429" name="楕円 428">
          <a:extLst>
            <a:ext uri="{FF2B5EF4-FFF2-40B4-BE49-F238E27FC236}">
              <a16:creationId xmlns:a16="http://schemas.microsoft.com/office/drawing/2014/main" id="{797CD1E5-FE61-4951-A55D-D73FC28CD11C}"/>
            </a:ext>
          </a:extLst>
        </xdr:cNvPr>
        <xdr:cNvSpPr/>
      </xdr:nvSpPr>
      <xdr:spPr>
        <a:xfrm>
          <a:off x="1079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32113</xdr:rowOff>
    </xdr:from>
    <xdr:to>
      <xdr:col>10</xdr:col>
      <xdr:colOff>114300</xdr:colOff>
      <xdr:row>103</xdr:row>
      <xdr:rowOff>56606</xdr:rowOff>
    </xdr:to>
    <xdr:cxnSp macro="">
      <xdr:nvCxnSpPr>
        <xdr:cNvPr id="430" name="直線コネクタ 429">
          <a:extLst>
            <a:ext uri="{FF2B5EF4-FFF2-40B4-BE49-F238E27FC236}">
              <a16:creationId xmlns:a16="http://schemas.microsoft.com/office/drawing/2014/main" id="{7F4DDF95-34E9-46E7-B7D9-5A9CB12B8A48}"/>
            </a:ext>
          </a:extLst>
        </xdr:cNvPr>
        <xdr:cNvCxnSpPr/>
      </xdr:nvCxnSpPr>
      <xdr:spPr>
        <a:xfrm flipV="1">
          <a:off x="1130300" y="176914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31" name="n_1aveValue【港湾・漁港】&#10;有形固定資産減価償却率">
          <a:extLst>
            <a:ext uri="{FF2B5EF4-FFF2-40B4-BE49-F238E27FC236}">
              <a16:creationId xmlns:a16="http://schemas.microsoft.com/office/drawing/2014/main" id="{9D3B922B-E5D4-4BDE-96DC-458D9CF440AC}"/>
            </a:ext>
          </a:extLst>
        </xdr:cNvPr>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44648</xdr:rowOff>
    </xdr:from>
    <xdr:ext cx="405111" cy="259045"/>
    <xdr:sp macro="" textlink="">
      <xdr:nvSpPr>
        <xdr:cNvPr id="432" name="n_2aveValue【港湾・漁港】&#10;有形固定資産減価償却率">
          <a:extLst>
            <a:ext uri="{FF2B5EF4-FFF2-40B4-BE49-F238E27FC236}">
              <a16:creationId xmlns:a16="http://schemas.microsoft.com/office/drawing/2014/main" id="{C6E75DF9-30B2-49F5-BBEC-22FDBD7E5C0E}"/>
            </a:ext>
          </a:extLst>
        </xdr:cNvPr>
        <xdr:cNvSpPr txBox="1"/>
      </xdr:nvSpPr>
      <xdr:spPr>
        <a:xfrm>
          <a:off x="2705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3" name="n_3aveValue【港湾・漁港】&#10;有形固定資産減価償却率">
          <a:extLst>
            <a:ext uri="{FF2B5EF4-FFF2-40B4-BE49-F238E27FC236}">
              <a16:creationId xmlns:a16="http://schemas.microsoft.com/office/drawing/2014/main" id="{CEAACED6-895A-4BB4-BDCC-C35EE3E42930}"/>
            </a:ext>
          </a:extLst>
        </xdr:cNvPr>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26688</xdr:rowOff>
    </xdr:from>
    <xdr:ext cx="405111" cy="259045"/>
    <xdr:sp macro="" textlink="">
      <xdr:nvSpPr>
        <xdr:cNvPr id="434" name="n_4aveValue【港湾・漁港】&#10;有形固定資産減価償却率">
          <a:extLst>
            <a:ext uri="{FF2B5EF4-FFF2-40B4-BE49-F238E27FC236}">
              <a16:creationId xmlns:a16="http://schemas.microsoft.com/office/drawing/2014/main" id="{46B4A7BF-3ED0-4859-A5F0-2C170D00C9E1}"/>
            </a:ext>
          </a:extLst>
        </xdr:cNvPr>
        <xdr:cNvSpPr txBox="1"/>
      </xdr:nvSpPr>
      <xdr:spPr>
        <a:xfrm>
          <a:off x="927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109238</xdr:rowOff>
    </xdr:from>
    <xdr:ext cx="405111" cy="259045"/>
    <xdr:sp macro="" textlink="">
      <xdr:nvSpPr>
        <xdr:cNvPr id="435" name="n_1mainValue【港湾・漁港】&#10;有形固定資産減価償却率">
          <a:extLst>
            <a:ext uri="{FF2B5EF4-FFF2-40B4-BE49-F238E27FC236}">
              <a16:creationId xmlns:a16="http://schemas.microsoft.com/office/drawing/2014/main" id="{3604792E-AF79-430A-ACC8-62F1A1201371}"/>
            </a:ext>
          </a:extLst>
        </xdr:cNvPr>
        <xdr:cNvSpPr txBox="1"/>
      </xdr:nvSpPr>
      <xdr:spPr>
        <a:xfrm>
          <a:off x="3582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47189</xdr:rowOff>
    </xdr:from>
    <xdr:ext cx="405111" cy="259045"/>
    <xdr:sp macro="" textlink="">
      <xdr:nvSpPr>
        <xdr:cNvPr id="436" name="n_2mainValue【港湾・漁港】&#10;有形固定資産減価償却率">
          <a:extLst>
            <a:ext uri="{FF2B5EF4-FFF2-40B4-BE49-F238E27FC236}">
              <a16:creationId xmlns:a16="http://schemas.microsoft.com/office/drawing/2014/main" id="{7AEEE808-5E6D-4220-86B2-7E40CD1682CF}"/>
            </a:ext>
          </a:extLst>
        </xdr:cNvPr>
        <xdr:cNvSpPr txBox="1"/>
      </xdr:nvSpPr>
      <xdr:spPr>
        <a:xfrm>
          <a:off x="2705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99440</xdr:rowOff>
    </xdr:from>
    <xdr:ext cx="405111" cy="259045"/>
    <xdr:sp macro="" textlink="">
      <xdr:nvSpPr>
        <xdr:cNvPr id="437" name="n_3mainValue【港湾・漁港】&#10;有形固定資産減価償却率">
          <a:extLst>
            <a:ext uri="{FF2B5EF4-FFF2-40B4-BE49-F238E27FC236}">
              <a16:creationId xmlns:a16="http://schemas.microsoft.com/office/drawing/2014/main" id="{B9103DE3-EF99-4468-87D7-E738D3F6F5C0}"/>
            </a:ext>
          </a:extLst>
        </xdr:cNvPr>
        <xdr:cNvSpPr txBox="1"/>
      </xdr:nvSpPr>
      <xdr:spPr>
        <a:xfrm>
          <a:off x="1816744"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123933</xdr:rowOff>
    </xdr:from>
    <xdr:ext cx="405111" cy="259045"/>
    <xdr:sp macro="" textlink="">
      <xdr:nvSpPr>
        <xdr:cNvPr id="438" name="n_4mainValue【港湾・漁港】&#10;有形固定資産減価償却率">
          <a:extLst>
            <a:ext uri="{FF2B5EF4-FFF2-40B4-BE49-F238E27FC236}">
              <a16:creationId xmlns:a16="http://schemas.microsoft.com/office/drawing/2014/main" id="{88740C7A-2027-4FFF-AC72-6EAD044442F9}"/>
            </a:ext>
          </a:extLst>
        </xdr:cNvPr>
        <xdr:cNvSpPr txBox="1"/>
      </xdr:nvSpPr>
      <xdr:spPr>
        <a:xfrm>
          <a:off x="927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2C6C5FA0-CFDD-4F6D-BB35-EF1B6F65EC8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7B119F62-2F09-441F-B20F-BB8D114ECF5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B7BFDB86-CE16-49C5-ADA8-B927506C249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4B6A48E8-6628-4237-85F7-07A31D9A004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83F122EF-806D-405F-9677-9179CEE38B0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256FB62B-21E5-46A4-ADD7-8B9B782FF16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CF8C6B0E-75C3-4C7B-8631-F8ADF1D6C68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851FBDA7-3541-41A7-9B34-0D86D5AC653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6E3B9201-889F-42B1-8BB1-CF21591A6F4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D81FFE47-20B3-43B9-B0A5-6BAEFAEEEC3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00A6DE3A-AA6D-4A0F-9279-7B9BAA1EB07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B9A456A6-46BD-4859-A375-4C4FB3E516A2}"/>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88E6F7EC-1FDA-41BC-B198-6BE0F096168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2" name="テキスト ボックス 451">
          <a:extLst>
            <a:ext uri="{FF2B5EF4-FFF2-40B4-BE49-F238E27FC236}">
              <a16:creationId xmlns:a16="http://schemas.microsoft.com/office/drawing/2014/main" id="{76A9B5CF-E732-43B6-9460-51CD24EAE0AD}"/>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447525C1-43D0-4A70-A791-EA5977F61CC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4" name="テキスト ボックス 453">
          <a:extLst>
            <a:ext uri="{FF2B5EF4-FFF2-40B4-BE49-F238E27FC236}">
              <a16:creationId xmlns:a16="http://schemas.microsoft.com/office/drawing/2014/main" id="{16111841-DAFD-4F56-825E-0AC52A334DB1}"/>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D56DCC3C-5874-4A51-843C-06076155581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6" name="テキスト ボックス 455">
          <a:extLst>
            <a:ext uri="{FF2B5EF4-FFF2-40B4-BE49-F238E27FC236}">
              <a16:creationId xmlns:a16="http://schemas.microsoft.com/office/drawing/2014/main" id="{9A2EB9A8-15DB-4DFF-A8BB-B23FA5AEEBB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87A1A40F-7B61-40CE-816E-749D85AC86E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a:extLst>
            <a:ext uri="{FF2B5EF4-FFF2-40B4-BE49-F238E27FC236}">
              <a16:creationId xmlns:a16="http://schemas.microsoft.com/office/drawing/2014/main" id="{26361C24-9487-4B8C-84BC-E00B0E03773F}"/>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529ECB3A-6DF1-4003-A313-3CCFDB1CEF3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3E6D8B1D-7FE5-440F-ACF2-9E57527FD84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E99B2F6A-E86F-4007-BD54-ED22FD42D9D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8925</xdr:rowOff>
    </xdr:from>
    <xdr:to>
      <xdr:col>54</xdr:col>
      <xdr:colOff>189865</xdr:colOff>
      <xdr:row>108</xdr:row>
      <xdr:rowOff>150952</xdr:rowOff>
    </xdr:to>
    <xdr:cxnSp macro="">
      <xdr:nvCxnSpPr>
        <xdr:cNvPr id="462" name="直線コネクタ 461">
          <a:extLst>
            <a:ext uri="{FF2B5EF4-FFF2-40B4-BE49-F238E27FC236}">
              <a16:creationId xmlns:a16="http://schemas.microsoft.com/office/drawing/2014/main" id="{6F7E7D8B-31C3-4A50-BD27-9847B5DD3753}"/>
            </a:ext>
          </a:extLst>
        </xdr:cNvPr>
        <xdr:cNvCxnSpPr/>
      </xdr:nvCxnSpPr>
      <xdr:spPr>
        <a:xfrm flipV="1">
          <a:off x="10476865" y="17325375"/>
          <a:ext cx="0" cy="134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154779</xdr:rowOff>
    </xdr:from>
    <xdr:ext cx="469744" cy="259045"/>
    <xdr:sp macro="" textlink="">
      <xdr:nvSpPr>
        <xdr:cNvPr id="463" name="【港湾・漁港】&#10;一人当たり有形固定資産（償却資産）額最小値テキスト">
          <a:extLst>
            <a:ext uri="{FF2B5EF4-FFF2-40B4-BE49-F238E27FC236}">
              <a16:creationId xmlns:a16="http://schemas.microsoft.com/office/drawing/2014/main" id="{A0655190-1AF7-4762-B5FF-6C47FA54807B}"/>
            </a:ext>
          </a:extLst>
        </xdr:cNvPr>
        <xdr:cNvSpPr txBox="1"/>
      </xdr:nvSpPr>
      <xdr:spPr>
        <a:xfrm>
          <a:off x="10515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150952</xdr:rowOff>
    </xdr:from>
    <xdr:to>
      <xdr:col>55</xdr:col>
      <xdr:colOff>88900</xdr:colOff>
      <xdr:row>108</xdr:row>
      <xdr:rowOff>150952</xdr:rowOff>
    </xdr:to>
    <xdr:cxnSp macro="">
      <xdr:nvCxnSpPr>
        <xdr:cNvPr id="464" name="直線コネクタ 463">
          <a:extLst>
            <a:ext uri="{FF2B5EF4-FFF2-40B4-BE49-F238E27FC236}">
              <a16:creationId xmlns:a16="http://schemas.microsoft.com/office/drawing/2014/main" id="{A81ACFC0-2DAD-4503-B6B0-BAD565D6D400}"/>
            </a:ext>
          </a:extLst>
        </xdr:cNvPr>
        <xdr:cNvCxnSpPr/>
      </xdr:nvCxnSpPr>
      <xdr:spPr>
        <a:xfrm>
          <a:off x="10388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127052</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06A01DDC-22ED-40B8-A43F-3B67A1CF1D6E}"/>
            </a:ext>
          </a:extLst>
        </xdr:cNvPr>
        <xdr:cNvSpPr txBox="1"/>
      </xdr:nvSpPr>
      <xdr:spPr>
        <a:xfrm>
          <a:off x="10515600" y="17100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8925</xdr:rowOff>
    </xdr:from>
    <xdr:to>
      <xdr:col>55</xdr:col>
      <xdr:colOff>88900</xdr:colOff>
      <xdr:row>101</xdr:row>
      <xdr:rowOff>8925</xdr:rowOff>
    </xdr:to>
    <xdr:cxnSp macro="">
      <xdr:nvCxnSpPr>
        <xdr:cNvPr id="466" name="直線コネクタ 465">
          <a:extLst>
            <a:ext uri="{FF2B5EF4-FFF2-40B4-BE49-F238E27FC236}">
              <a16:creationId xmlns:a16="http://schemas.microsoft.com/office/drawing/2014/main" id="{D8822626-B5DC-4BEF-B560-AC52F8FE46FC}"/>
            </a:ext>
          </a:extLst>
        </xdr:cNvPr>
        <xdr:cNvCxnSpPr/>
      </xdr:nvCxnSpPr>
      <xdr:spPr>
        <a:xfrm>
          <a:off x="10388600" y="1732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4618</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C683F537-7BF3-43A3-B81F-CAD3DA512EB3}"/>
            </a:ext>
          </a:extLst>
        </xdr:cNvPr>
        <xdr:cNvSpPr txBox="1"/>
      </xdr:nvSpPr>
      <xdr:spPr>
        <a:xfrm>
          <a:off x="10515600" y="18178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153191</xdr:rowOff>
    </xdr:from>
    <xdr:to>
      <xdr:col>55</xdr:col>
      <xdr:colOff>50800</xdr:colOff>
      <xdr:row>107</xdr:row>
      <xdr:rowOff>83341</xdr:rowOff>
    </xdr:to>
    <xdr:sp macro="" textlink="">
      <xdr:nvSpPr>
        <xdr:cNvPr id="468" name="フローチャート: 判断 467">
          <a:extLst>
            <a:ext uri="{FF2B5EF4-FFF2-40B4-BE49-F238E27FC236}">
              <a16:creationId xmlns:a16="http://schemas.microsoft.com/office/drawing/2014/main" id="{0DAE0830-A4D6-48CB-AA7B-8C1913467118}"/>
            </a:ext>
          </a:extLst>
        </xdr:cNvPr>
        <xdr:cNvSpPr/>
      </xdr:nvSpPr>
      <xdr:spPr>
        <a:xfrm>
          <a:off x="10426700" y="183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9003</xdr:rowOff>
    </xdr:from>
    <xdr:to>
      <xdr:col>50</xdr:col>
      <xdr:colOff>165100</xdr:colOff>
      <xdr:row>107</xdr:row>
      <xdr:rowOff>110603</xdr:rowOff>
    </xdr:to>
    <xdr:sp macro="" textlink="">
      <xdr:nvSpPr>
        <xdr:cNvPr id="469" name="フローチャート: 判断 468">
          <a:extLst>
            <a:ext uri="{FF2B5EF4-FFF2-40B4-BE49-F238E27FC236}">
              <a16:creationId xmlns:a16="http://schemas.microsoft.com/office/drawing/2014/main" id="{874B3E72-5205-4D48-96CE-D64B35CCFDC4}"/>
            </a:ext>
          </a:extLst>
        </xdr:cNvPr>
        <xdr:cNvSpPr/>
      </xdr:nvSpPr>
      <xdr:spPr>
        <a:xfrm>
          <a:off x="9588500" y="1835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55332</xdr:rowOff>
    </xdr:from>
    <xdr:to>
      <xdr:col>46</xdr:col>
      <xdr:colOff>38100</xdr:colOff>
      <xdr:row>106</xdr:row>
      <xdr:rowOff>156932</xdr:rowOff>
    </xdr:to>
    <xdr:sp macro="" textlink="">
      <xdr:nvSpPr>
        <xdr:cNvPr id="470" name="フローチャート: 判断 469">
          <a:extLst>
            <a:ext uri="{FF2B5EF4-FFF2-40B4-BE49-F238E27FC236}">
              <a16:creationId xmlns:a16="http://schemas.microsoft.com/office/drawing/2014/main" id="{140A046D-A259-498E-849D-7F24B0543916}"/>
            </a:ext>
          </a:extLst>
        </xdr:cNvPr>
        <xdr:cNvSpPr/>
      </xdr:nvSpPr>
      <xdr:spPr>
        <a:xfrm>
          <a:off x="8699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85111</xdr:rowOff>
    </xdr:from>
    <xdr:to>
      <xdr:col>41</xdr:col>
      <xdr:colOff>101600</xdr:colOff>
      <xdr:row>107</xdr:row>
      <xdr:rowOff>15261</xdr:rowOff>
    </xdr:to>
    <xdr:sp macro="" textlink="">
      <xdr:nvSpPr>
        <xdr:cNvPr id="471" name="フローチャート: 判断 470">
          <a:extLst>
            <a:ext uri="{FF2B5EF4-FFF2-40B4-BE49-F238E27FC236}">
              <a16:creationId xmlns:a16="http://schemas.microsoft.com/office/drawing/2014/main" id="{D6FC4993-4FB7-4022-8056-442DAE9C3E2C}"/>
            </a:ext>
          </a:extLst>
        </xdr:cNvPr>
        <xdr:cNvSpPr/>
      </xdr:nvSpPr>
      <xdr:spPr>
        <a:xfrm>
          <a:off x="7810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113728</xdr:rowOff>
    </xdr:from>
    <xdr:to>
      <xdr:col>36</xdr:col>
      <xdr:colOff>165100</xdr:colOff>
      <xdr:row>107</xdr:row>
      <xdr:rowOff>43878</xdr:rowOff>
    </xdr:to>
    <xdr:sp macro="" textlink="">
      <xdr:nvSpPr>
        <xdr:cNvPr id="472" name="フローチャート: 判断 471">
          <a:extLst>
            <a:ext uri="{FF2B5EF4-FFF2-40B4-BE49-F238E27FC236}">
              <a16:creationId xmlns:a16="http://schemas.microsoft.com/office/drawing/2014/main" id="{D84AA956-875C-46C8-9979-B7757E296DDD}"/>
            </a:ext>
          </a:extLst>
        </xdr:cNvPr>
        <xdr:cNvSpPr/>
      </xdr:nvSpPr>
      <xdr:spPr>
        <a:xfrm>
          <a:off x="6921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78451CF-BB39-424F-B015-06B433D698A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CC807B1-F802-48A5-B1EB-D3EF7390700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A20E3DE-BF6A-4C4C-9D5E-DB87D3D635C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CD761B46-5736-4ABB-9076-AC6730185A3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81802B26-B53E-4407-9D37-B3510A99E12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99648</xdr:rowOff>
    </xdr:from>
    <xdr:to>
      <xdr:col>55</xdr:col>
      <xdr:colOff>50800</xdr:colOff>
      <xdr:row>109</xdr:row>
      <xdr:rowOff>29798</xdr:rowOff>
    </xdr:to>
    <xdr:sp macro="" textlink="">
      <xdr:nvSpPr>
        <xdr:cNvPr id="478" name="楕円 477">
          <a:extLst>
            <a:ext uri="{FF2B5EF4-FFF2-40B4-BE49-F238E27FC236}">
              <a16:creationId xmlns:a16="http://schemas.microsoft.com/office/drawing/2014/main" id="{DBB551B0-6A11-4096-B3AE-B4140B8317EB}"/>
            </a:ext>
          </a:extLst>
        </xdr:cNvPr>
        <xdr:cNvSpPr/>
      </xdr:nvSpPr>
      <xdr:spPr>
        <a:xfrm>
          <a:off x="10426700" y="186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14575</xdr:rowOff>
    </xdr:from>
    <xdr:ext cx="469744" cy="259045"/>
    <xdr:sp macro="" textlink="">
      <xdr:nvSpPr>
        <xdr:cNvPr id="479" name="【港湾・漁港】&#10;一人当たり有形固定資産（償却資産）額該当値テキスト">
          <a:extLst>
            <a:ext uri="{FF2B5EF4-FFF2-40B4-BE49-F238E27FC236}">
              <a16:creationId xmlns:a16="http://schemas.microsoft.com/office/drawing/2014/main" id="{95B59043-7A2D-4119-A6F4-01280AAFABBD}"/>
            </a:ext>
          </a:extLst>
        </xdr:cNvPr>
        <xdr:cNvSpPr txBox="1"/>
      </xdr:nvSpPr>
      <xdr:spPr>
        <a:xfrm>
          <a:off x="10515600" y="1853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99825</xdr:rowOff>
    </xdr:from>
    <xdr:to>
      <xdr:col>50</xdr:col>
      <xdr:colOff>165100</xdr:colOff>
      <xdr:row>109</xdr:row>
      <xdr:rowOff>29975</xdr:rowOff>
    </xdr:to>
    <xdr:sp macro="" textlink="">
      <xdr:nvSpPr>
        <xdr:cNvPr id="480" name="楕円 479">
          <a:extLst>
            <a:ext uri="{FF2B5EF4-FFF2-40B4-BE49-F238E27FC236}">
              <a16:creationId xmlns:a16="http://schemas.microsoft.com/office/drawing/2014/main" id="{98404D6A-A7E3-4033-9745-A0C41DF95469}"/>
            </a:ext>
          </a:extLst>
        </xdr:cNvPr>
        <xdr:cNvSpPr/>
      </xdr:nvSpPr>
      <xdr:spPr>
        <a:xfrm>
          <a:off x="9588500" y="1861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150448</xdr:rowOff>
    </xdr:from>
    <xdr:to>
      <xdr:col>55</xdr:col>
      <xdr:colOff>0</xdr:colOff>
      <xdr:row>108</xdr:row>
      <xdr:rowOff>150625</xdr:rowOff>
    </xdr:to>
    <xdr:cxnSp macro="">
      <xdr:nvCxnSpPr>
        <xdr:cNvPr id="481" name="直線コネクタ 480">
          <a:extLst>
            <a:ext uri="{FF2B5EF4-FFF2-40B4-BE49-F238E27FC236}">
              <a16:creationId xmlns:a16="http://schemas.microsoft.com/office/drawing/2014/main" id="{68D2BD28-0D7B-4E38-BFD8-9DE2D898080D}"/>
            </a:ext>
          </a:extLst>
        </xdr:cNvPr>
        <xdr:cNvCxnSpPr/>
      </xdr:nvCxnSpPr>
      <xdr:spPr>
        <a:xfrm flipV="1">
          <a:off x="9639300" y="18667048"/>
          <a:ext cx="8382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99980</xdr:rowOff>
    </xdr:from>
    <xdr:to>
      <xdr:col>46</xdr:col>
      <xdr:colOff>38100</xdr:colOff>
      <xdr:row>109</xdr:row>
      <xdr:rowOff>30130</xdr:rowOff>
    </xdr:to>
    <xdr:sp macro="" textlink="">
      <xdr:nvSpPr>
        <xdr:cNvPr id="482" name="楕円 481">
          <a:extLst>
            <a:ext uri="{FF2B5EF4-FFF2-40B4-BE49-F238E27FC236}">
              <a16:creationId xmlns:a16="http://schemas.microsoft.com/office/drawing/2014/main" id="{55F9EB73-67DB-4262-BC94-164DBD434566}"/>
            </a:ext>
          </a:extLst>
        </xdr:cNvPr>
        <xdr:cNvSpPr/>
      </xdr:nvSpPr>
      <xdr:spPr>
        <a:xfrm>
          <a:off x="8699500" y="186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150625</xdr:rowOff>
    </xdr:from>
    <xdr:to>
      <xdr:col>50</xdr:col>
      <xdr:colOff>114300</xdr:colOff>
      <xdr:row>108</xdr:row>
      <xdr:rowOff>150780</xdr:rowOff>
    </xdr:to>
    <xdr:cxnSp macro="">
      <xdr:nvCxnSpPr>
        <xdr:cNvPr id="483" name="直線コネクタ 482">
          <a:extLst>
            <a:ext uri="{FF2B5EF4-FFF2-40B4-BE49-F238E27FC236}">
              <a16:creationId xmlns:a16="http://schemas.microsoft.com/office/drawing/2014/main" id="{2E4E24CB-EAA5-4BA2-B4BD-24633096EF70}"/>
            </a:ext>
          </a:extLst>
        </xdr:cNvPr>
        <xdr:cNvCxnSpPr/>
      </xdr:nvCxnSpPr>
      <xdr:spPr>
        <a:xfrm flipV="1">
          <a:off x="8750300" y="18667225"/>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100013</xdr:rowOff>
    </xdr:from>
    <xdr:to>
      <xdr:col>41</xdr:col>
      <xdr:colOff>101600</xdr:colOff>
      <xdr:row>109</xdr:row>
      <xdr:rowOff>30163</xdr:rowOff>
    </xdr:to>
    <xdr:sp macro="" textlink="">
      <xdr:nvSpPr>
        <xdr:cNvPr id="484" name="楕円 483">
          <a:extLst>
            <a:ext uri="{FF2B5EF4-FFF2-40B4-BE49-F238E27FC236}">
              <a16:creationId xmlns:a16="http://schemas.microsoft.com/office/drawing/2014/main" id="{A9CD7915-F46D-432B-BC47-1F114F34398E}"/>
            </a:ext>
          </a:extLst>
        </xdr:cNvPr>
        <xdr:cNvSpPr/>
      </xdr:nvSpPr>
      <xdr:spPr>
        <a:xfrm>
          <a:off x="7810500" y="1861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150780</xdr:rowOff>
    </xdr:from>
    <xdr:to>
      <xdr:col>45</xdr:col>
      <xdr:colOff>177800</xdr:colOff>
      <xdr:row>108</xdr:row>
      <xdr:rowOff>150813</xdr:rowOff>
    </xdr:to>
    <xdr:cxnSp macro="">
      <xdr:nvCxnSpPr>
        <xdr:cNvPr id="485" name="直線コネクタ 484">
          <a:extLst>
            <a:ext uri="{FF2B5EF4-FFF2-40B4-BE49-F238E27FC236}">
              <a16:creationId xmlns:a16="http://schemas.microsoft.com/office/drawing/2014/main" id="{F020DE9D-F55B-46A1-8FD6-F6C26C49D599}"/>
            </a:ext>
          </a:extLst>
        </xdr:cNvPr>
        <xdr:cNvCxnSpPr/>
      </xdr:nvCxnSpPr>
      <xdr:spPr>
        <a:xfrm flipV="1">
          <a:off x="7861300" y="1866738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85215</xdr:rowOff>
    </xdr:from>
    <xdr:to>
      <xdr:col>36</xdr:col>
      <xdr:colOff>165100</xdr:colOff>
      <xdr:row>109</xdr:row>
      <xdr:rowOff>15365</xdr:rowOff>
    </xdr:to>
    <xdr:sp macro="" textlink="">
      <xdr:nvSpPr>
        <xdr:cNvPr id="486" name="楕円 485">
          <a:extLst>
            <a:ext uri="{FF2B5EF4-FFF2-40B4-BE49-F238E27FC236}">
              <a16:creationId xmlns:a16="http://schemas.microsoft.com/office/drawing/2014/main" id="{CD4EED3C-8ACF-4C05-88C4-851CF983C2BF}"/>
            </a:ext>
          </a:extLst>
        </xdr:cNvPr>
        <xdr:cNvSpPr/>
      </xdr:nvSpPr>
      <xdr:spPr>
        <a:xfrm>
          <a:off x="6921500" y="186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136015</xdr:rowOff>
    </xdr:from>
    <xdr:to>
      <xdr:col>41</xdr:col>
      <xdr:colOff>50800</xdr:colOff>
      <xdr:row>108</xdr:row>
      <xdr:rowOff>150813</xdr:rowOff>
    </xdr:to>
    <xdr:cxnSp macro="">
      <xdr:nvCxnSpPr>
        <xdr:cNvPr id="487" name="直線コネクタ 486">
          <a:extLst>
            <a:ext uri="{FF2B5EF4-FFF2-40B4-BE49-F238E27FC236}">
              <a16:creationId xmlns:a16="http://schemas.microsoft.com/office/drawing/2014/main" id="{3CB1B874-2AB5-45DB-9B15-AADC5247245F}"/>
            </a:ext>
          </a:extLst>
        </xdr:cNvPr>
        <xdr:cNvCxnSpPr/>
      </xdr:nvCxnSpPr>
      <xdr:spPr>
        <a:xfrm>
          <a:off x="6972300" y="18652615"/>
          <a:ext cx="889000" cy="1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127130</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604C7395-5AFB-4C88-B5E9-2DD72EBE40FD}"/>
            </a:ext>
          </a:extLst>
        </xdr:cNvPr>
        <xdr:cNvSpPr txBox="1"/>
      </xdr:nvSpPr>
      <xdr:spPr>
        <a:xfrm>
          <a:off x="9327095" y="1812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2009</xdr:rowOff>
    </xdr:from>
    <xdr:ext cx="690189" cy="259045"/>
    <xdr:sp macro="" textlink="">
      <xdr:nvSpPr>
        <xdr:cNvPr id="489" name="n_2aveValue【港湾・漁港】&#10;一人当たり有形固定資産（償却資産）額">
          <a:extLst>
            <a:ext uri="{FF2B5EF4-FFF2-40B4-BE49-F238E27FC236}">
              <a16:creationId xmlns:a16="http://schemas.microsoft.com/office/drawing/2014/main" id="{9CA587C2-9FDA-4263-B1E7-F607457E1894}"/>
            </a:ext>
          </a:extLst>
        </xdr:cNvPr>
        <xdr:cNvSpPr txBox="1"/>
      </xdr:nvSpPr>
      <xdr:spPr>
        <a:xfrm>
          <a:off x="84052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31788</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767A67CD-784F-4EA8-BAD1-2F6CFF36DAA6}"/>
            </a:ext>
          </a:extLst>
        </xdr:cNvPr>
        <xdr:cNvSpPr txBox="1"/>
      </xdr:nvSpPr>
      <xdr:spPr>
        <a:xfrm>
          <a:off x="7561795" y="180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60405</xdr:rowOff>
    </xdr:from>
    <xdr:ext cx="599010" cy="259045"/>
    <xdr:sp macro="" textlink="">
      <xdr:nvSpPr>
        <xdr:cNvPr id="491" name="n_4aveValue【港湾・漁港】&#10;一人当たり有形固定資産（償却資産）額">
          <a:extLst>
            <a:ext uri="{FF2B5EF4-FFF2-40B4-BE49-F238E27FC236}">
              <a16:creationId xmlns:a16="http://schemas.microsoft.com/office/drawing/2014/main" id="{59E6894F-AF2D-4869-AC93-230F90301E48}"/>
            </a:ext>
          </a:extLst>
        </xdr:cNvPr>
        <xdr:cNvSpPr txBox="1"/>
      </xdr:nvSpPr>
      <xdr:spPr>
        <a:xfrm>
          <a:off x="6672795" y="180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21102</xdr:rowOff>
    </xdr:from>
    <xdr:ext cx="469744" cy="259045"/>
    <xdr:sp macro="" textlink="">
      <xdr:nvSpPr>
        <xdr:cNvPr id="492" name="n_1mainValue【港湾・漁港】&#10;一人当たり有形固定資産（償却資産）額">
          <a:extLst>
            <a:ext uri="{FF2B5EF4-FFF2-40B4-BE49-F238E27FC236}">
              <a16:creationId xmlns:a16="http://schemas.microsoft.com/office/drawing/2014/main" id="{68C4D18A-4D23-4DED-B4A1-DD146A719CF8}"/>
            </a:ext>
          </a:extLst>
        </xdr:cNvPr>
        <xdr:cNvSpPr txBox="1"/>
      </xdr:nvSpPr>
      <xdr:spPr>
        <a:xfrm>
          <a:off x="9391728" y="187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21257</xdr:rowOff>
    </xdr:from>
    <xdr:ext cx="469744" cy="259045"/>
    <xdr:sp macro="" textlink="">
      <xdr:nvSpPr>
        <xdr:cNvPr id="493" name="n_2mainValue【港湾・漁港】&#10;一人当たり有形固定資産（償却資産）額">
          <a:extLst>
            <a:ext uri="{FF2B5EF4-FFF2-40B4-BE49-F238E27FC236}">
              <a16:creationId xmlns:a16="http://schemas.microsoft.com/office/drawing/2014/main" id="{05BC917F-AADA-42B5-B435-1F506E710657}"/>
            </a:ext>
          </a:extLst>
        </xdr:cNvPr>
        <xdr:cNvSpPr txBox="1"/>
      </xdr:nvSpPr>
      <xdr:spPr>
        <a:xfrm>
          <a:off x="8515428" y="1870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21290</xdr:rowOff>
    </xdr:from>
    <xdr:ext cx="469744" cy="259045"/>
    <xdr:sp macro="" textlink="">
      <xdr:nvSpPr>
        <xdr:cNvPr id="494" name="n_3mainValue【港湾・漁港】&#10;一人当たり有形固定資産（償却資産）額">
          <a:extLst>
            <a:ext uri="{FF2B5EF4-FFF2-40B4-BE49-F238E27FC236}">
              <a16:creationId xmlns:a16="http://schemas.microsoft.com/office/drawing/2014/main" id="{A040C9B6-AB20-4339-889A-E666CAC4DA15}"/>
            </a:ext>
          </a:extLst>
        </xdr:cNvPr>
        <xdr:cNvSpPr txBox="1"/>
      </xdr:nvSpPr>
      <xdr:spPr>
        <a:xfrm>
          <a:off x="7626428" y="1870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6492</xdr:rowOff>
    </xdr:from>
    <xdr:ext cx="534377" cy="259045"/>
    <xdr:sp macro="" textlink="">
      <xdr:nvSpPr>
        <xdr:cNvPr id="495" name="n_4mainValue【港湾・漁港】&#10;一人当たり有形固定資産（償却資産）額">
          <a:extLst>
            <a:ext uri="{FF2B5EF4-FFF2-40B4-BE49-F238E27FC236}">
              <a16:creationId xmlns:a16="http://schemas.microsoft.com/office/drawing/2014/main" id="{9B792539-A438-43A6-A81F-FD3F244EC1F6}"/>
            </a:ext>
          </a:extLst>
        </xdr:cNvPr>
        <xdr:cNvSpPr txBox="1"/>
      </xdr:nvSpPr>
      <xdr:spPr>
        <a:xfrm>
          <a:off x="6705111" y="1869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F11BEE4A-AF9E-418F-B35D-7130BF84943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DA8956E5-1391-4BB5-AF62-8EAF91B3121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A345AEDE-2F64-495A-96C7-DFCC1ECF21A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BCB99CBB-CDDB-41C7-AF50-69DFE5FF38D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27DCCB99-7D92-48D4-B94A-80617F6DF5F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4810C088-285C-42BA-AB75-B43183416ED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27B32E12-8B08-4DA6-A8A7-D7D921BE0B6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E38B9FD1-5CA7-44D5-BD47-40686E2A938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19EEFB48-A07F-4E9D-9956-E2413F3B59B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F8FA4EDA-CD3C-47B4-97CF-32315FC5142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DDC1957D-F00F-49C0-9D19-6CECE27B668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60163571-0B1A-4B2C-AB9F-E637839EBB1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AEFC193B-3A66-4419-AB50-A02739914BB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7F4F83C2-4DD1-40FC-9ECF-46FCBC99B29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07D13A84-5CA2-49DC-9863-F3FD00FF7AE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A7B32D1E-0439-4447-873E-539379580BD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9A174F84-5CAF-49AB-BF81-004BC5B2DC4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B02E249F-66D4-46CF-9DC8-44F611829F0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4C8A8F5D-8B36-46B1-BA65-D610F1653A5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27F24A29-1688-4BAD-B3D6-0C623D8959F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CEA00500-312B-42B2-A932-548CD10EEF3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D51F6E3B-094B-4AB4-B0C6-3C00BD8B69B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EA242AEE-7BFD-45E4-A648-DA553567BF5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19AD9029-A480-47C2-ABC5-519B3C828EB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9A50ED43-A68D-4D9E-97D4-C8EA05013E2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D6278ABA-BE30-4792-94FA-D3B94C150F3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ED13F6AD-274A-4671-93C1-8C03F87A889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32051EE6-55B4-4968-83C6-A33355688CF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BCAEE30E-98AA-4433-AF77-6A09138BD85D}"/>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11C01711-5D29-43A5-93B0-8B3EA829F0F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E507BCE8-7720-450B-BDBE-0C6959ABEBB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4289B5D3-FF4A-42A1-A0C3-CB36FD69003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D22A7CDE-28EF-4065-A390-9552F91ED08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27B529CA-834D-4634-A422-06122835FEF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B8452561-AB60-4098-9AB7-99489578B11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809DA0E9-76E3-4514-8D32-95D2B5BFDA4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156A0706-0F05-449D-8C9D-08977E7CCAB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CEBA8F6E-3FAF-4BD1-B348-9A93AB9F142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3F6036D4-C20C-40FE-8D0E-B3A46AC2207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33F6A94A-C9C1-4400-87C8-F5663240B03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36" name="直線コネクタ 535">
          <a:extLst>
            <a:ext uri="{FF2B5EF4-FFF2-40B4-BE49-F238E27FC236}">
              <a16:creationId xmlns:a16="http://schemas.microsoft.com/office/drawing/2014/main" id="{EA23D318-63D9-4621-B2E2-FB508B8050AB}"/>
            </a:ext>
          </a:extLst>
        </xdr:cNvPr>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92D92878-7C47-440D-99CA-FE0CBD39A3E0}"/>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38" name="直線コネクタ 537">
          <a:extLst>
            <a:ext uri="{FF2B5EF4-FFF2-40B4-BE49-F238E27FC236}">
              <a16:creationId xmlns:a16="http://schemas.microsoft.com/office/drawing/2014/main" id="{0B4F149C-DECE-4E31-A77F-CC978A089066}"/>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A27128A1-C6FE-4AFE-AB3C-51532E4D09A9}"/>
            </a:ext>
          </a:extLst>
        </xdr:cNvPr>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40" name="直線コネクタ 539">
          <a:extLst>
            <a:ext uri="{FF2B5EF4-FFF2-40B4-BE49-F238E27FC236}">
              <a16:creationId xmlns:a16="http://schemas.microsoft.com/office/drawing/2014/main" id="{A71FC655-F4E8-429B-8B55-CEC401EC5741}"/>
            </a:ext>
          </a:extLst>
        </xdr:cNvPr>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BFB160D2-537E-4DB8-A652-A705D873CEE4}"/>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2" name="フローチャート: 判断 541">
          <a:extLst>
            <a:ext uri="{FF2B5EF4-FFF2-40B4-BE49-F238E27FC236}">
              <a16:creationId xmlns:a16="http://schemas.microsoft.com/office/drawing/2014/main" id="{C84BC9C7-A471-4D32-89E3-340A3C5DC9B1}"/>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3" name="フローチャート: 判断 542">
          <a:extLst>
            <a:ext uri="{FF2B5EF4-FFF2-40B4-BE49-F238E27FC236}">
              <a16:creationId xmlns:a16="http://schemas.microsoft.com/office/drawing/2014/main" id="{0FE792DB-9BCE-4B88-BFAA-7C77B260C4DE}"/>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4" name="フローチャート: 判断 543">
          <a:extLst>
            <a:ext uri="{FF2B5EF4-FFF2-40B4-BE49-F238E27FC236}">
              <a16:creationId xmlns:a16="http://schemas.microsoft.com/office/drawing/2014/main" id="{9BA72C14-9344-4152-B45A-3E3CBBEEC091}"/>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5" name="フローチャート: 判断 544">
          <a:extLst>
            <a:ext uri="{FF2B5EF4-FFF2-40B4-BE49-F238E27FC236}">
              <a16:creationId xmlns:a16="http://schemas.microsoft.com/office/drawing/2014/main" id="{4D96B96A-306A-4111-B2A8-766F636D22BF}"/>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6" name="フローチャート: 判断 545">
          <a:extLst>
            <a:ext uri="{FF2B5EF4-FFF2-40B4-BE49-F238E27FC236}">
              <a16:creationId xmlns:a16="http://schemas.microsoft.com/office/drawing/2014/main" id="{9718F2DD-3506-49DC-9EFD-50D57FD125B0}"/>
            </a:ext>
          </a:extLst>
        </xdr:cNvPr>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5EF6957-ECE7-4162-A10F-5E3E4DA3866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20C22E9-F6BA-45B1-8E3F-22F7533846A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1B6D8C1-32CF-4EEB-AA25-E4DB6639F44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A8105C4-215E-48D6-B18F-CA5EB1D2A55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DAB29672-CAF1-4353-9799-281834FEEC3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55880</xdr:rowOff>
    </xdr:from>
    <xdr:to>
      <xdr:col>85</xdr:col>
      <xdr:colOff>177800</xdr:colOff>
      <xdr:row>57</xdr:row>
      <xdr:rowOff>157480</xdr:rowOff>
    </xdr:to>
    <xdr:sp macro="" textlink="">
      <xdr:nvSpPr>
        <xdr:cNvPr id="552" name="楕円 551">
          <a:extLst>
            <a:ext uri="{FF2B5EF4-FFF2-40B4-BE49-F238E27FC236}">
              <a16:creationId xmlns:a16="http://schemas.microsoft.com/office/drawing/2014/main" id="{30FCCEB0-A31A-44D0-A30B-BF71DF505053}"/>
            </a:ext>
          </a:extLst>
        </xdr:cNvPr>
        <xdr:cNvSpPr/>
      </xdr:nvSpPr>
      <xdr:spPr>
        <a:xfrm>
          <a:off x="162687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78757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B3B9B5D1-C4C0-4564-AF79-865F6DC6380F}"/>
            </a:ext>
          </a:extLst>
        </xdr:cNvPr>
        <xdr:cNvSpPr txBox="1"/>
      </xdr:nvSpPr>
      <xdr:spPr>
        <a:xfrm>
          <a:off x="16357600"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50165</xdr:rowOff>
    </xdr:from>
    <xdr:to>
      <xdr:col>81</xdr:col>
      <xdr:colOff>101600</xdr:colOff>
      <xdr:row>57</xdr:row>
      <xdr:rowOff>151765</xdr:rowOff>
    </xdr:to>
    <xdr:sp macro="" textlink="">
      <xdr:nvSpPr>
        <xdr:cNvPr id="554" name="楕円 553">
          <a:extLst>
            <a:ext uri="{FF2B5EF4-FFF2-40B4-BE49-F238E27FC236}">
              <a16:creationId xmlns:a16="http://schemas.microsoft.com/office/drawing/2014/main" id="{01374BB8-137B-41A3-82E6-88FE590A068B}"/>
            </a:ext>
          </a:extLst>
        </xdr:cNvPr>
        <xdr:cNvSpPr/>
      </xdr:nvSpPr>
      <xdr:spPr>
        <a:xfrm>
          <a:off x="15430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100965</xdr:rowOff>
    </xdr:from>
    <xdr:to>
      <xdr:col>85</xdr:col>
      <xdr:colOff>127000</xdr:colOff>
      <xdr:row>57</xdr:row>
      <xdr:rowOff>106680</xdr:rowOff>
    </xdr:to>
    <xdr:cxnSp macro="">
      <xdr:nvCxnSpPr>
        <xdr:cNvPr id="555" name="直線コネクタ 554">
          <a:extLst>
            <a:ext uri="{FF2B5EF4-FFF2-40B4-BE49-F238E27FC236}">
              <a16:creationId xmlns:a16="http://schemas.microsoft.com/office/drawing/2014/main" id="{A23F8F4D-83C9-4FF0-8B5C-9E62DFC12789}"/>
            </a:ext>
          </a:extLst>
        </xdr:cNvPr>
        <xdr:cNvCxnSpPr/>
      </xdr:nvCxnSpPr>
      <xdr:spPr>
        <a:xfrm>
          <a:off x="15481300" y="98736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17780</xdr:rowOff>
    </xdr:from>
    <xdr:to>
      <xdr:col>76</xdr:col>
      <xdr:colOff>165100</xdr:colOff>
      <xdr:row>62</xdr:row>
      <xdr:rowOff>119380</xdr:rowOff>
    </xdr:to>
    <xdr:sp macro="" textlink="">
      <xdr:nvSpPr>
        <xdr:cNvPr id="556" name="楕円 555">
          <a:extLst>
            <a:ext uri="{FF2B5EF4-FFF2-40B4-BE49-F238E27FC236}">
              <a16:creationId xmlns:a16="http://schemas.microsoft.com/office/drawing/2014/main" id="{E06BADAB-F439-4E41-BD23-370EB8420121}"/>
            </a:ext>
          </a:extLst>
        </xdr:cNvPr>
        <xdr:cNvSpPr/>
      </xdr:nvSpPr>
      <xdr:spPr>
        <a:xfrm>
          <a:off x="1454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100965</xdr:rowOff>
    </xdr:from>
    <xdr:to>
      <xdr:col>81</xdr:col>
      <xdr:colOff>50800</xdr:colOff>
      <xdr:row>62</xdr:row>
      <xdr:rowOff>68580</xdr:rowOff>
    </xdr:to>
    <xdr:cxnSp macro="">
      <xdr:nvCxnSpPr>
        <xdr:cNvPr id="557" name="直線コネクタ 556">
          <a:extLst>
            <a:ext uri="{FF2B5EF4-FFF2-40B4-BE49-F238E27FC236}">
              <a16:creationId xmlns:a16="http://schemas.microsoft.com/office/drawing/2014/main" id="{E69AF850-0949-4D8A-9033-BC70FAE96659}"/>
            </a:ext>
          </a:extLst>
        </xdr:cNvPr>
        <xdr:cNvCxnSpPr/>
      </xdr:nvCxnSpPr>
      <xdr:spPr>
        <a:xfrm flipV="1">
          <a:off x="14592300" y="9873615"/>
          <a:ext cx="889000" cy="82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4445</xdr:rowOff>
    </xdr:from>
    <xdr:to>
      <xdr:col>72</xdr:col>
      <xdr:colOff>38100</xdr:colOff>
      <xdr:row>62</xdr:row>
      <xdr:rowOff>106045</xdr:rowOff>
    </xdr:to>
    <xdr:sp macro="" textlink="">
      <xdr:nvSpPr>
        <xdr:cNvPr id="558" name="楕円 557">
          <a:extLst>
            <a:ext uri="{FF2B5EF4-FFF2-40B4-BE49-F238E27FC236}">
              <a16:creationId xmlns:a16="http://schemas.microsoft.com/office/drawing/2014/main" id="{72849D99-4A93-49EB-BA4C-6B05908CB00E}"/>
            </a:ext>
          </a:extLst>
        </xdr:cNvPr>
        <xdr:cNvSpPr/>
      </xdr:nvSpPr>
      <xdr:spPr>
        <a:xfrm>
          <a:off x="13652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55245</xdr:rowOff>
    </xdr:from>
    <xdr:to>
      <xdr:col>76</xdr:col>
      <xdr:colOff>114300</xdr:colOff>
      <xdr:row>62</xdr:row>
      <xdr:rowOff>68580</xdr:rowOff>
    </xdr:to>
    <xdr:cxnSp macro="">
      <xdr:nvCxnSpPr>
        <xdr:cNvPr id="559" name="直線コネクタ 558">
          <a:extLst>
            <a:ext uri="{FF2B5EF4-FFF2-40B4-BE49-F238E27FC236}">
              <a16:creationId xmlns:a16="http://schemas.microsoft.com/office/drawing/2014/main" id="{F0B6BF9E-5658-42ED-821E-8E4991B3FD89}"/>
            </a:ext>
          </a:extLst>
        </xdr:cNvPr>
        <xdr:cNvCxnSpPr/>
      </xdr:nvCxnSpPr>
      <xdr:spPr>
        <a:xfrm>
          <a:off x="13703300" y="106851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19685</xdr:rowOff>
    </xdr:from>
    <xdr:to>
      <xdr:col>67</xdr:col>
      <xdr:colOff>101600</xdr:colOff>
      <xdr:row>62</xdr:row>
      <xdr:rowOff>121285</xdr:rowOff>
    </xdr:to>
    <xdr:sp macro="" textlink="">
      <xdr:nvSpPr>
        <xdr:cNvPr id="560" name="楕円 559">
          <a:extLst>
            <a:ext uri="{FF2B5EF4-FFF2-40B4-BE49-F238E27FC236}">
              <a16:creationId xmlns:a16="http://schemas.microsoft.com/office/drawing/2014/main" id="{51EADBEC-9A4D-4C15-9185-7C77ED0A2430}"/>
            </a:ext>
          </a:extLst>
        </xdr:cNvPr>
        <xdr:cNvSpPr/>
      </xdr:nvSpPr>
      <xdr:spPr>
        <a:xfrm>
          <a:off x="12763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55245</xdr:rowOff>
    </xdr:from>
    <xdr:to>
      <xdr:col>71</xdr:col>
      <xdr:colOff>177800</xdr:colOff>
      <xdr:row>62</xdr:row>
      <xdr:rowOff>70485</xdr:rowOff>
    </xdr:to>
    <xdr:cxnSp macro="">
      <xdr:nvCxnSpPr>
        <xdr:cNvPr id="561" name="直線コネクタ 560">
          <a:extLst>
            <a:ext uri="{FF2B5EF4-FFF2-40B4-BE49-F238E27FC236}">
              <a16:creationId xmlns:a16="http://schemas.microsoft.com/office/drawing/2014/main" id="{43573EA3-2D21-4EA3-B2E9-47A37540E0B7}"/>
            </a:ext>
          </a:extLst>
        </xdr:cNvPr>
        <xdr:cNvCxnSpPr/>
      </xdr:nvCxnSpPr>
      <xdr:spPr>
        <a:xfrm flipV="1">
          <a:off x="12814300" y="106851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562" name="n_1aveValue【学校施設】&#10;有形固定資産減価償却率">
          <a:extLst>
            <a:ext uri="{FF2B5EF4-FFF2-40B4-BE49-F238E27FC236}">
              <a16:creationId xmlns:a16="http://schemas.microsoft.com/office/drawing/2014/main" id="{76B3D282-D748-4F0F-816F-B074DF59A2D3}"/>
            </a:ext>
          </a:extLst>
        </xdr:cNvPr>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63" name="n_2aveValue【学校施設】&#10;有形固定資産減価償却率">
          <a:extLst>
            <a:ext uri="{FF2B5EF4-FFF2-40B4-BE49-F238E27FC236}">
              <a16:creationId xmlns:a16="http://schemas.microsoft.com/office/drawing/2014/main" id="{ECA90B0E-8AA0-4157-A0FC-AC8A0A5063E9}"/>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4" name="n_3aveValue【学校施設】&#10;有形固定資産減価償却率">
          <a:extLst>
            <a:ext uri="{FF2B5EF4-FFF2-40B4-BE49-F238E27FC236}">
              <a16:creationId xmlns:a16="http://schemas.microsoft.com/office/drawing/2014/main" id="{FC3E3AAB-C211-492D-AAA0-C6444A5554A8}"/>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565" name="n_4aveValue【学校施設】&#10;有形固定資産減価償却率">
          <a:extLst>
            <a:ext uri="{FF2B5EF4-FFF2-40B4-BE49-F238E27FC236}">
              <a16:creationId xmlns:a16="http://schemas.microsoft.com/office/drawing/2014/main" id="{F11C7E0A-40A1-4CFD-8E07-96F9A7CC5EE9}"/>
            </a:ext>
          </a:extLst>
        </xdr:cNvPr>
        <xdr:cNvSpPr txBox="1"/>
      </xdr:nvSpPr>
      <xdr:spPr>
        <a:xfrm>
          <a:off x="12611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168292</xdr:rowOff>
    </xdr:from>
    <xdr:ext cx="405111" cy="259045"/>
    <xdr:sp macro="" textlink="">
      <xdr:nvSpPr>
        <xdr:cNvPr id="566" name="n_1mainValue【学校施設】&#10;有形固定資産減価償却率">
          <a:extLst>
            <a:ext uri="{FF2B5EF4-FFF2-40B4-BE49-F238E27FC236}">
              <a16:creationId xmlns:a16="http://schemas.microsoft.com/office/drawing/2014/main" id="{BEF0CF51-9B19-4FDA-BEDF-302A1308CF01}"/>
            </a:ext>
          </a:extLst>
        </xdr:cNvPr>
        <xdr:cNvSpPr txBox="1"/>
      </xdr:nvSpPr>
      <xdr:spPr>
        <a:xfrm>
          <a:off x="152660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110507</xdr:rowOff>
    </xdr:from>
    <xdr:ext cx="405111" cy="259045"/>
    <xdr:sp macro="" textlink="">
      <xdr:nvSpPr>
        <xdr:cNvPr id="567" name="n_2mainValue【学校施設】&#10;有形固定資産減価償却率">
          <a:extLst>
            <a:ext uri="{FF2B5EF4-FFF2-40B4-BE49-F238E27FC236}">
              <a16:creationId xmlns:a16="http://schemas.microsoft.com/office/drawing/2014/main" id="{8B7C90B0-690B-4AA6-9391-897323DEAFE8}"/>
            </a:ext>
          </a:extLst>
        </xdr:cNvPr>
        <xdr:cNvSpPr txBox="1"/>
      </xdr:nvSpPr>
      <xdr:spPr>
        <a:xfrm>
          <a:off x="14389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97172</xdr:rowOff>
    </xdr:from>
    <xdr:ext cx="405111" cy="259045"/>
    <xdr:sp macro="" textlink="">
      <xdr:nvSpPr>
        <xdr:cNvPr id="568" name="n_3mainValue【学校施設】&#10;有形固定資産減価償却率">
          <a:extLst>
            <a:ext uri="{FF2B5EF4-FFF2-40B4-BE49-F238E27FC236}">
              <a16:creationId xmlns:a16="http://schemas.microsoft.com/office/drawing/2014/main" id="{0857CC84-18FD-4365-AAE3-1ABE24420AAF}"/>
            </a:ext>
          </a:extLst>
        </xdr:cNvPr>
        <xdr:cNvSpPr txBox="1"/>
      </xdr:nvSpPr>
      <xdr:spPr>
        <a:xfrm>
          <a:off x="13500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112412</xdr:rowOff>
    </xdr:from>
    <xdr:ext cx="405111" cy="259045"/>
    <xdr:sp macro="" textlink="">
      <xdr:nvSpPr>
        <xdr:cNvPr id="569" name="n_4mainValue【学校施設】&#10;有形固定資産減価償却率">
          <a:extLst>
            <a:ext uri="{FF2B5EF4-FFF2-40B4-BE49-F238E27FC236}">
              <a16:creationId xmlns:a16="http://schemas.microsoft.com/office/drawing/2014/main" id="{460AB43B-FF13-4DA6-9889-61BE2AB4963C}"/>
            </a:ext>
          </a:extLst>
        </xdr:cNvPr>
        <xdr:cNvSpPr txBox="1"/>
      </xdr:nvSpPr>
      <xdr:spPr>
        <a:xfrm>
          <a:off x="12611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A74EDBCE-98BF-43BB-9416-6D6CC86492D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FFCAA2D9-803F-4A74-BD72-9EAA1034EAB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6AE45E57-0E01-4A51-BA16-02D9E2B065B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88E60B85-4EFA-4420-BE4F-E297A4B59FF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A6E2647F-B4B7-4035-A32A-CB33B8135BC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B22670AA-1E45-4719-9C6D-A4FC1656264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55FDE4EE-16E2-44F5-AEC2-42D2A2ABD8A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7FA5575E-E89D-4B3F-A8CD-A801DCDD8F3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D89E57DE-D071-47ED-A24F-2D550E84E80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198F5016-90DD-45C6-81C9-89B4AD24FE7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A8CC6025-3581-46C5-AA35-578CF9538E9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17DBAE6B-C9FF-4389-96B4-36843D99604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D648B969-5CF5-446D-9450-5E32FA51A4A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4666AF3-41E6-4673-9876-CD9DB57AEC7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A661F423-80E1-49D6-B62B-A1FD4FBB89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5" name="テキスト ボックス 584">
          <a:extLst>
            <a:ext uri="{FF2B5EF4-FFF2-40B4-BE49-F238E27FC236}">
              <a16:creationId xmlns:a16="http://schemas.microsoft.com/office/drawing/2014/main" id="{4F0E816A-EA15-4EC5-84F3-BEC539A94B89}"/>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92D3F55B-A151-4BE8-B05B-191FAE75B7C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7" name="テキスト ボックス 586">
          <a:extLst>
            <a:ext uri="{FF2B5EF4-FFF2-40B4-BE49-F238E27FC236}">
              <a16:creationId xmlns:a16="http://schemas.microsoft.com/office/drawing/2014/main" id="{656D6E6E-EB43-4276-8573-CBB13626D6F2}"/>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8BC4F06E-EE84-4D2F-8893-540B60CACA4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9" name="テキスト ボックス 588">
          <a:extLst>
            <a:ext uri="{FF2B5EF4-FFF2-40B4-BE49-F238E27FC236}">
              <a16:creationId xmlns:a16="http://schemas.microsoft.com/office/drawing/2014/main" id="{ED18AB55-EFE3-4C03-B8C5-50229C243A48}"/>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522EF85A-F67F-41B2-AAAA-B6ACBEF1B6B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FFE4B736-AFC2-4F98-95F4-EDD8E502F1C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816D4BC6-2AC8-48E9-837F-A2D40FE5FC0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93" name="直線コネクタ 592">
          <a:extLst>
            <a:ext uri="{FF2B5EF4-FFF2-40B4-BE49-F238E27FC236}">
              <a16:creationId xmlns:a16="http://schemas.microsoft.com/office/drawing/2014/main" id="{C86798E1-72EA-49F9-B43F-FC9B37865D94}"/>
            </a:ext>
          </a:extLst>
        </xdr:cNvPr>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94" name="【学校施設】&#10;一人当たり面積最小値テキスト">
          <a:extLst>
            <a:ext uri="{FF2B5EF4-FFF2-40B4-BE49-F238E27FC236}">
              <a16:creationId xmlns:a16="http://schemas.microsoft.com/office/drawing/2014/main" id="{0EEC5FAA-9E46-4B0E-A64A-67BB81B0B05A}"/>
            </a:ext>
          </a:extLst>
        </xdr:cNvPr>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95" name="直線コネクタ 594">
          <a:extLst>
            <a:ext uri="{FF2B5EF4-FFF2-40B4-BE49-F238E27FC236}">
              <a16:creationId xmlns:a16="http://schemas.microsoft.com/office/drawing/2014/main" id="{F55FFC17-5BE2-4985-B460-C937ED7B9142}"/>
            </a:ext>
          </a:extLst>
        </xdr:cNvPr>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96" name="【学校施設】&#10;一人当たり面積最大値テキスト">
          <a:extLst>
            <a:ext uri="{FF2B5EF4-FFF2-40B4-BE49-F238E27FC236}">
              <a16:creationId xmlns:a16="http://schemas.microsoft.com/office/drawing/2014/main" id="{63E88AEA-D164-422B-A799-BDFF45A3E3E0}"/>
            </a:ext>
          </a:extLst>
        </xdr:cNvPr>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97" name="直線コネクタ 596">
          <a:extLst>
            <a:ext uri="{FF2B5EF4-FFF2-40B4-BE49-F238E27FC236}">
              <a16:creationId xmlns:a16="http://schemas.microsoft.com/office/drawing/2014/main" id="{BAA67ED7-A54F-4409-99F5-F5317AA9FE7D}"/>
            </a:ext>
          </a:extLst>
        </xdr:cNvPr>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598" name="【学校施設】&#10;一人当たり面積平均値テキスト">
          <a:extLst>
            <a:ext uri="{FF2B5EF4-FFF2-40B4-BE49-F238E27FC236}">
              <a16:creationId xmlns:a16="http://schemas.microsoft.com/office/drawing/2014/main" id="{21BB9F08-407C-4DDB-93B1-AAD987FFFC36}"/>
            </a:ext>
          </a:extLst>
        </xdr:cNvPr>
        <xdr:cNvSpPr txBox="1"/>
      </xdr:nvSpPr>
      <xdr:spPr>
        <a:xfrm>
          <a:off x="22199600" y="1058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99" name="フローチャート: 判断 598">
          <a:extLst>
            <a:ext uri="{FF2B5EF4-FFF2-40B4-BE49-F238E27FC236}">
              <a16:creationId xmlns:a16="http://schemas.microsoft.com/office/drawing/2014/main" id="{E6E9C29A-7ABF-4591-9C56-1B2F13FDEDFC}"/>
            </a:ext>
          </a:extLst>
        </xdr:cNvPr>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600" name="フローチャート: 判断 599">
          <a:extLst>
            <a:ext uri="{FF2B5EF4-FFF2-40B4-BE49-F238E27FC236}">
              <a16:creationId xmlns:a16="http://schemas.microsoft.com/office/drawing/2014/main" id="{BC1AE4A1-69F6-4565-B917-A5CCB06A2731}"/>
            </a:ext>
          </a:extLst>
        </xdr:cNvPr>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601" name="フローチャート: 判断 600">
          <a:extLst>
            <a:ext uri="{FF2B5EF4-FFF2-40B4-BE49-F238E27FC236}">
              <a16:creationId xmlns:a16="http://schemas.microsoft.com/office/drawing/2014/main" id="{362BD210-5A70-4F71-8ECC-351104BFBB1B}"/>
            </a:ext>
          </a:extLst>
        </xdr:cNvPr>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602" name="フローチャート: 判断 601">
          <a:extLst>
            <a:ext uri="{FF2B5EF4-FFF2-40B4-BE49-F238E27FC236}">
              <a16:creationId xmlns:a16="http://schemas.microsoft.com/office/drawing/2014/main" id="{6DE08876-5CB0-4B14-B8A2-E4A1835401AC}"/>
            </a:ext>
          </a:extLst>
        </xdr:cNvPr>
        <xdr:cNvSpPr/>
      </xdr:nvSpPr>
      <xdr:spPr>
        <a:xfrm>
          <a:off x="19494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603" name="フローチャート: 判断 602">
          <a:extLst>
            <a:ext uri="{FF2B5EF4-FFF2-40B4-BE49-F238E27FC236}">
              <a16:creationId xmlns:a16="http://schemas.microsoft.com/office/drawing/2014/main" id="{545A0C1B-5549-4ABB-B7AA-DA5B70C7266D}"/>
            </a:ext>
          </a:extLst>
        </xdr:cNvPr>
        <xdr:cNvSpPr/>
      </xdr:nvSpPr>
      <xdr:spPr>
        <a:xfrm>
          <a:off x="18605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CAB3811-C314-40CE-A8BF-B72F11C4493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D2352C2-8EE4-45A0-83AC-D306302CA6E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1E6565E-7267-4B18-AB6B-638E0CD7383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51DD9D6-D2DA-404A-88DF-D1668ED2849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4971638B-007F-41E3-A7F9-706BBA16A36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133756</xdr:rowOff>
    </xdr:from>
    <xdr:to>
      <xdr:col>116</xdr:col>
      <xdr:colOff>114300</xdr:colOff>
      <xdr:row>63</xdr:row>
      <xdr:rowOff>63906</xdr:rowOff>
    </xdr:to>
    <xdr:sp macro="" textlink="">
      <xdr:nvSpPr>
        <xdr:cNvPr id="609" name="楕円 608">
          <a:extLst>
            <a:ext uri="{FF2B5EF4-FFF2-40B4-BE49-F238E27FC236}">
              <a16:creationId xmlns:a16="http://schemas.microsoft.com/office/drawing/2014/main" id="{17F6119C-38A1-4A35-8A0F-1675DA83C4D3}"/>
            </a:ext>
          </a:extLst>
        </xdr:cNvPr>
        <xdr:cNvSpPr/>
      </xdr:nvSpPr>
      <xdr:spPr>
        <a:xfrm>
          <a:off x="22110700" y="107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83379</xdr:rowOff>
    </xdr:from>
    <xdr:ext cx="469744" cy="259045"/>
    <xdr:sp macro="" textlink="">
      <xdr:nvSpPr>
        <xdr:cNvPr id="610" name="【学校施設】&#10;一人当たり面積該当値テキスト">
          <a:extLst>
            <a:ext uri="{FF2B5EF4-FFF2-40B4-BE49-F238E27FC236}">
              <a16:creationId xmlns:a16="http://schemas.microsoft.com/office/drawing/2014/main" id="{83DE4F53-919B-44A5-AC0B-0A8A61CA4F17}"/>
            </a:ext>
          </a:extLst>
        </xdr:cNvPr>
        <xdr:cNvSpPr txBox="1"/>
      </xdr:nvSpPr>
      <xdr:spPr>
        <a:xfrm>
          <a:off x="22199600" y="1071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140615</xdr:rowOff>
    </xdr:from>
    <xdr:to>
      <xdr:col>112</xdr:col>
      <xdr:colOff>38100</xdr:colOff>
      <xdr:row>63</xdr:row>
      <xdr:rowOff>70765</xdr:rowOff>
    </xdr:to>
    <xdr:sp macro="" textlink="">
      <xdr:nvSpPr>
        <xdr:cNvPr id="611" name="楕円 610">
          <a:extLst>
            <a:ext uri="{FF2B5EF4-FFF2-40B4-BE49-F238E27FC236}">
              <a16:creationId xmlns:a16="http://schemas.microsoft.com/office/drawing/2014/main" id="{DAEFE184-F22F-4BD1-ACDB-7E84A8557FAF}"/>
            </a:ext>
          </a:extLst>
        </xdr:cNvPr>
        <xdr:cNvSpPr/>
      </xdr:nvSpPr>
      <xdr:spPr>
        <a:xfrm>
          <a:off x="21272500" y="107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13106</xdr:rowOff>
    </xdr:from>
    <xdr:to>
      <xdr:col>116</xdr:col>
      <xdr:colOff>63500</xdr:colOff>
      <xdr:row>63</xdr:row>
      <xdr:rowOff>19965</xdr:rowOff>
    </xdr:to>
    <xdr:cxnSp macro="">
      <xdr:nvCxnSpPr>
        <xdr:cNvPr id="612" name="直線コネクタ 611">
          <a:extLst>
            <a:ext uri="{FF2B5EF4-FFF2-40B4-BE49-F238E27FC236}">
              <a16:creationId xmlns:a16="http://schemas.microsoft.com/office/drawing/2014/main" id="{F206592B-F168-4D6D-B277-5F92D427750B}"/>
            </a:ext>
          </a:extLst>
        </xdr:cNvPr>
        <xdr:cNvCxnSpPr/>
      </xdr:nvCxnSpPr>
      <xdr:spPr>
        <a:xfrm flipV="1">
          <a:off x="21323300" y="10814456"/>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145111</xdr:rowOff>
    </xdr:from>
    <xdr:to>
      <xdr:col>107</xdr:col>
      <xdr:colOff>101600</xdr:colOff>
      <xdr:row>63</xdr:row>
      <xdr:rowOff>75261</xdr:rowOff>
    </xdr:to>
    <xdr:sp macro="" textlink="">
      <xdr:nvSpPr>
        <xdr:cNvPr id="613" name="楕円 612">
          <a:extLst>
            <a:ext uri="{FF2B5EF4-FFF2-40B4-BE49-F238E27FC236}">
              <a16:creationId xmlns:a16="http://schemas.microsoft.com/office/drawing/2014/main" id="{A88A9DA2-3AE1-4E3A-AB3F-CC777F113AB1}"/>
            </a:ext>
          </a:extLst>
        </xdr:cNvPr>
        <xdr:cNvSpPr/>
      </xdr:nvSpPr>
      <xdr:spPr>
        <a:xfrm>
          <a:off x="20383500" y="107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19965</xdr:rowOff>
    </xdr:from>
    <xdr:to>
      <xdr:col>111</xdr:col>
      <xdr:colOff>177800</xdr:colOff>
      <xdr:row>63</xdr:row>
      <xdr:rowOff>24461</xdr:rowOff>
    </xdr:to>
    <xdr:cxnSp macro="">
      <xdr:nvCxnSpPr>
        <xdr:cNvPr id="614" name="直線コネクタ 613">
          <a:extLst>
            <a:ext uri="{FF2B5EF4-FFF2-40B4-BE49-F238E27FC236}">
              <a16:creationId xmlns:a16="http://schemas.microsoft.com/office/drawing/2014/main" id="{2246C7ED-77F3-402C-B050-FEE7E9845E9E}"/>
            </a:ext>
          </a:extLst>
        </xdr:cNvPr>
        <xdr:cNvCxnSpPr/>
      </xdr:nvCxnSpPr>
      <xdr:spPr>
        <a:xfrm flipV="1">
          <a:off x="20434300" y="10821315"/>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149530</xdr:rowOff>
    </xdr:from>
    <xdr:to>
      <xdr:col>102</xdr:col>
      <xdr:colOff>165100</xdr:colOff>
      <xdr:row>63</xdr:row>
      <xdr:rowOff>79680</xdr:rowOff>
    </xdr:to>
    <xdr:sp macro="" textlink="">
      <xdr:nvSpPr>
        <xdr:cNvPr id="615" name="楕円 614">
          <a:extLst>
            <a:ext uri="{FF2B5EF4-FFF2-40B4-BE49-F238E27FC236}">
              <a16:creationId xmlns:a16="http://schemas.microsoft.com/office/drawing/2014/main" id="{A4EDBA04-E27C-4C02-A735-8AAD35CCB26F}"/>
            </a:ext>
          </a:extLst>
        </xdr:cNvPr>
        <xdr:cNvSpPr/>
      </xdr:nvSpPr>
      <xdr:spPr>
        <a:xfrm>
          <a:off x="19494500" y="107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24461</xdr:rowOff>
    </xdr:from>
    <xdr:to>
      <xdr:col>107</xdr:col>
      <xdr:colOff>50800</xdr:colOff>
      <xdr:row>63</xdr:row>
      <xdr:rowOff>28880</xdr:rowOff>
    </xdr:to>
    <xdr:cxnSp macro="">
      <xdr:nvCxnSpPr>
        <xdr:cNvPr id="616" name="直線コネクタ 615">
          <a:extLst>
            <a:ext uri="{FF2B5EF4-FFF2-40B4-BE49-F238E27FC236}">
              <a16:creationId xmlns:a16="http://schemas.microsoft.com/office/drawing/2014/main" id="{1484614E-9D59-44D0-8862-7D79B329A843}"/>
            </a:ext>
          </a:extLst>
        </xdr:cNvPr>
        <xdr:cNvCxnSpPr/>
      </xdr:nvCxnSpPr>
      <xdr:spPr>
        <a:xfrm flipV="1">
          <a:off x="19545300" y="10825811"/>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155702</xdr:rowOff>
    </xdr:from>
    <xdr:to>
      <xdr:col>98</xdr:col>
      <xdr:colOff>38100</xdr:colOff>
      <xdr:row>63</xdr:row>
      <xdr:rowOff>85852</xdr:rowOff>
    </xdr:to>
    <xdr:sp macro="" textlink="">
      <xdr:nvSpPr>
        <xdr:cNvPr id="617" name="楕円 616">
          <a:extLst>
            <a:ext uri="{FF2B5EF4-FFF2-40B4-BE49-F238E27FC236}">
              <a16:creationId xmlns:a16="http://schemas.microsoft.com/office/drawing/2014/main" id="{20AB5D76-1030-4DD4-872E-9C420945AF91}"/>
            </a:ext>
          </a:extLst>
        </xdr:cNvPr>
        <xdr:cNvSpPr/>
      </xdr:nvSpPr>
      <xdr:spPr>
        <a:xfrm>
          <a:off x="18605500" y="107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28880</xdr:rowOff>
    </xdr:from>
    <xdr:to>
      <xdr:col>102</xdr:col>
      <xdr:colOff>114300</xdr:colOff>
      <xdr:row>63</xdr:row>
      <xdr:rowOff>35052</xdr:rowOff>
    </xdr:to>
    <xdr:cxnSp macro="">
      <xdr:nvCxnSpPr>
        <xdr:cNvPr id="618" name="直線コネクタ 617">
          <a:extLst>
            <a:ext uri="{FF2B5EF4-FFF2-40B4-BE49-F238E27FC236}">
              <a16:creationId xmlns:a16="http://schemas.microsoft.com/office/drawing/2014/main" id="{AE05BA0F-0FF2-4D80-A8A7-BB595618AB15}"/>
            </a:ext>
          </a:extLst>
        </xdr:cNvPr>
        <xdr:cNvCxnSpPr/>
      </xdr:nvCxnSpPr>
      <xdr:spPr>
        <a:xfrm flipV="1">
          <a:off x="18656300" y="10830230"/>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619" name="n_1aveValue【学校施設】&#10;一人当たり面積">
          <a:extLst>
            <a:ext uri="{FF2B5EF4-FFF2-40B4-BE49-F238E27FC236}">
              <a16:creationId xmlns:a16="http://schemas.microsoft.com/office/drawing/2014/main" id="{1FACCB65-A0A5-42A9-AA83-74D8564B3B60}"/>
            </a:ext>
          </a:extLst>
        </xdr:cNvPr>
        <xdr:cNvSpPr txBox="1"/>
      </xdr:nvSpPr>
      <xdr:spPr>
        <a:xfrm>
          <a:off x="210757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620" name="n_2aveValue【学校施設】&#10;一人当たり面積">
          <a:extLst>
            <a:ext uri="{FF2B5EF4-FFF2-40B4-BE49-F238E27FC236}">
              <a16:creationId xmlns:a16="http://schemas.microsoft.com/office/drawing/2014/main" id="{D4C689A8-55FB-48AE-92E7-86B6CD8C9E35}"/>
            </a:ext>
          </a:extLst>
        </xdr:cNvPr>
        <xdr:cNvSpPr txBox="1"/>
      </xdr:nvSpPr>
      <xdr:spPr>
        <a:xfrm>
          <a:off x="201994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621" name="n_3aveValue【学校施設】&#10;一人当たり面積">
          <a:extLst>
            <a:ext uri="{FF2B5EF4-FFF2-40B4-BE49-F238E27FC236}">
              <a16:creationId xmlns:a16="http://schemas.microsoft.com/office/drawing/2014/main" id="{49867E80-3CF3-4AB7-8F9F-5F544A2E3199}"/>
            </a:ext>
          </a:extLst>
        </xdr:cNvPr>
        <xdr:cNvSpPr txBox="1"/>
      </xdr:nvSpPr>
      <xdr:spPr>
        <a:xfrm>
          <a:off x="19310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622" name="n_4aveValue【学校施設】&#10;一人当たり面積">
          <a:extLst>
            <a:ext uri="{FF2B5EF4-FFF2-40B4-BE49-F238E27FC236}">
              <a16:creationId xmlns:a16="http://schemas.microsoft.com/office/drawing/2014/main" id="{D644C295-2383-4E6B-97A1-A679669CE3C0}"/>
            </a:ext>
          </a:extLst>
        </xdr:cNvPr>
        <xdr:cNvSpPr txBox="1"/>
      </xdr:nvSpPr>
      <xdr:spPr>
        <a:xfrm>
          <a:off x="18421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61892</xdr:rowOff>
    </xdr:from>
    <xdr:ext cx="469744" cy="259045"/>
    <xdr:sp macro="" textlink="">
      <xdr:nvSpPr>
        <xdr:cNvPr id="623" name="n_1mainValue【学校施設】&#10;一人当たり面積">
          <a:extLst>
            <a:ext uri="{FF2B5EF4-FFF2-40B4-BE49-F238E27FC236}">
              <a16:creationId xmlns:a16="http://schemas.microsoft.com/office/drawing/2014/main" id="{9C05267F-7172-44E4-835B-F4DA36D734AE}"/>
            </a:ext>
          </a:extLst>
        </xdr:cNvPr>
        <xdr:cNvSpPr txBox="1"/>
      </xdr:nvSpPr>
      <xdr:spPr>
        <a:xfrm>
          <a:off x="21075727" y="1086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66388</xdr:rowOff>
    </xdr:from>
    <xdr:ext cx="469744" cy="259045"/>
    <xdr:sp macro="" textlink="">
      <xdr:nvSpPr>
        <xdr:cNvPr id="624" name="n_2mainValue【学校施設】&#10;一人当たり面積">
          <a:extLst>
            <a:ext uri="{FF2B5EF4-FFF2-40B4-BE49-F238E27FC236}">
              <a16:creationId xmlns:a16="http://schemas.microsoft.com/office/drawing/2014/main" id="{F5A7A48F-6941-4967-853B-3254A5280B30}"/>
            </a:ext>
          </a:extLst>
        </xdr:cNvPr>
        <xdr:cNvSpPr txBox="1"/>
      </xdr:nvSpPr>
      <xdr:spPr>
        <a:xfrm>
          <a:off x="20199427" y="108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70807</xdr:rowOff>
    </xdr:from>
    <xdr:ext cx="469744" cy="259045"/>
    <xdr:sp macro="" textlink="">
      <xdr:nvSpPr>
        <xdr:cNvPr id="625" name="n_3mainValue【学校施設】&#10;一人当たり面積">
          <a:extLst>
            <a:ext uri="{FF2B5EF4-FFF2-40B4-BE49-F238E27FC236}">
              <a16:creationId xmlns:a16="http://schemas.microsoft.com/office/drawing/2014/main" id="{93A1B46E-2A04-4B46-9D67-A4E5EFE63609}"/>
            </a:ext>
          </a:extLst>
        </xdr:cNvPr>
        <xdr:cNvSpPr txBox="1"/>
      </xdr:nvSpPr>
      <xdr:spPr>
        <a:xfrm>
          <a:off x="19310427" y="108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76979</xdr:rowOff>
    </xdr:from>
    <xdr:ext cx="469744" cy="259045"/>
    <xdr:sp macro="" textlink="">
      <xdr:nvSpPr>
        <xdr:cNvPr id="626" name="n_4mainValue【学校施設】&#10;一人当たり面積">
          <a:extLst>
            <a:ext uri="{FF2B5EF4-FFF2-40B4-BE49-F238E27FC236}">
              <a16:creationId xmlns:a16="http://schemas.microsoft.com/office/drawing/2014/main" id="{1E3CCF39-6DE7-4C4D-943A-9B34084D4DCA}"/>
            </a:ext>
          </a:extLst>
        </xdr:cNvPr>
        <xdr:cNvSpPr txBox="1"/>
      </xdr:nvSpPr>
      <xdr:spPr>
        <a:xfrm>
          <a:off x="18421427" y="108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646FFFBD-3AD2-4A66-92F0-8722C6B226C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9F1E2847-B8E7-47FA-BF7D-5DB40BF6E3E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CDF41FE6-009B-4B3F-901D-2C522492833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7D0C8B8A-FC22-4605-9141-13F5505FE00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B6B5AFCC-521F-4549-9D70-D6652B9B682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18153F36-6506-4B7A-BDBB-EA9E9DAC960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CD55DC0-7CFA-4CFE-9206-C6887AA3F5F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FC280B81-19B2-4615-BCB3-B03DF23B78F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F2BA4321-359A-48B1-8B41-500E2790E1E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7C4731FD-17DE-4D43-A14B-712A19066E1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525A6BF1-B7B3-4943-AB8E-FCAF0D95B81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9C5F0A1A-134D-4905-9D8E-02C80BC318E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DC6A2953-7FF5-46B4-9944-4D6F69ECB60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B6DC39BC-2EE3-4D6C-9EEB-909788657A9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0A7BC9B4-A4EA-4A05-BEF6-E095D4CEEA0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CA849D94-6266-4076-BE38-C7A7BCE2337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4C7E09F5-0978-4418-B2F1-47FC6DAB9F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73B21F73-37B3-43A9-8A17-23F753AD75A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71F1BFC0-13DB-46BF-9AE7-D218B5701AE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76DE7FA2-C547-4E53-9535-2DFDB31B826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1EE26FAA-7A4F-4495-8813-1C696B3742A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ECA12A83-615A-40FF-B0B0-6783B15A7D8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9E93C65B-C667-477A-B522-A09C72D93B3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8DC5DBB5-EDB4-41AC-AF34-821057B9A3F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E298882E-4373-4AF9-8DC5-B55EDBC0351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C52B029A-7546-4812-8EBB-022C8485B2D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17C02982-E27F-4A4C-9C31-F301D5204EF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7E2D1CDD-B994-4FCB-B208-D8809379502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75B23231-4156-4E80-B079-2312786C802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8BA877FD-0CAC-4ADB-A644-260BCFE6287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87F76C92-B1EF-48EB-A0BB-03C7BC33343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D72E1715-A073-43CA-B5A8-1C804DB5BA9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FAD67397-CCD6-4042-906A-680AB11BC00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0A553E98-80C6-43DF-AA84-A99A9FA6644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A7A3678C-6DC1-4B9E-9612-E20E849DB1F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EEC5E928-0B21-49C1-84F7-DC67788EEE6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A77A72EC-C0B8-4DF9-9239-B5019CAACA9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9CE72E7A-471F-4E51-A0A0-9DA718D140C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1A0E2B18-93BC-4501-981C-5DB2D91D124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436C8A93-72D2-4015-BED4-4E15FA79C26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9FB71138-0BBF-4821-87E3-742AA512835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68" name="直線コネクタ 667">
          <a:extLst>
            <a:ext uri="{FF2B5EF4-FFF2-40B4-BE49-F238E27FC236}">
              <a16:creationId xmlns:a16="http://schemas.microsoft.com/office/drawing/2014/main" id="{506ED64F-C190-41E2-ACAF-2AE662D88A42}"/>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9" name="【公民館】&#10;有形固定資産減価償却率最小値テキスト">
          <a:extLst>
            <a:ext uri="{FF2B5EF4-FFF2-40B4-BE49-F238E27FC236}">
              <a16:creationId xmlns:a16="http://schemas.microsoft.com/office/drawing/2014/main" id="{4F0E55D1-6F07-458E-A138-43A69AD801B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0" name="直線コネクタ 669">
          <a:extLst>
            <a:ext uri="{FF2B5EF4-FFF2-40B4-BE49-F238E27FC236}">
              <a16:creationId xmlns:a16="http://schemas.microsoft.com/office/drawing/2014/main" id="{A241EF91-93C5-48E5-AD3D-C68CACD0C4E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71" name="【公民館】&#10;有形固定資産減価償却率最大値テキスト">
          <a:extLst>
            <a:ext uri="{FF2B5EF4-FFF2-40B4-BE49-F238E27FC236}">
              <a16:creationId xmlns:a16="http://schemas.microsoft.com/office/drawing/2014/main" id="{65E7A751-8A87-40A8-88FE-CE0D9A4ED313}"/>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72" name="直線コネクタ 671">
          <a:extLst>
            <a:ext uri="{FF2B5EF4-FFF2-40B4-BE49-F238E27FC236}">
              <a16:creationId xmlns:a16="http://schemas.microsoft.com/office/drawing/2014/main" id="{7DB15C89-8CD4-4D37-B994-A4BEBCC0C73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7093</xdr:rowOff>
    </xdr:from>
    <xdr:ext cx="405111" cy="259045"/>
    <xdr:sp macro="" textlink="">
      <xdr:nvSpPr>
        <xdr:cNvPr id="673" name="【公民館】&#10;有形固定資産減価償却率平均値テキスト">
          <a:extLst>
            <a:ext uri="{FF2B5EF4-FFF2-40B4-BE49-F238E27FC236}">
              <a16:creationId xmlns:a16="http://schemas.microsoft.com/office/drawing/2014/main" id="{F99C451F-C443-4614-894B-27ED12D92195}"/>
            </a:ext>
          </a:extLst>
        </xdr:cNvPr>
        <xdr:cNvSpPr txBox="1"/>
      </xdr:nvSpPr>
      <xdr:spPr>
        <a:xfrm>
          <a:off x="16357600" y="1818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674" name="フローチャート: 判断 673">
          <a:extLst>
            <a:ext uri="{FF2B5EF4-FFF2-40B4-BE49-F238E27FC236}">
              <a16:creationId xmlns:a16="http://schemas.microsoft.com/office/drawing/2014/main" id="{EEEF86E3-CA65-4DF8-909E-4033FFD56D72}"/>
            </a:ext>
          </a:extLst>
        </xdr:cNvPr>
        <xdr:cNvSpPr/>
      </xdr:nvSpPr>
      <xdr:spPr>
        <a:xfrm>
          <a:off x="16268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675" name="フローチャート: 判断 674">
          <a:extLst>
            <a:ext uri="{FF2B5EF4-FFF2-40B4-BE49-F238E27FC236}">
              <a16:creationId xmlns:a16="http://schemas.microsoft.com/office/drawing/2014/main" id="{9F04065C-2DE1-48CE-A801-5C3E9A5D42A1}"/>
            </a:ext>
          </a:extLst>
        </xdr:cNvPr>
        <xdr:cNvSpPr/>
      </xdr:nvSpPr>
      <xdr:spPr>
        <a:xfrm>
          <a:off x="15430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76" name="フローチャート: 判断 675">
          <a:extLst>
            <a:ext uri="{FF2B5EF4-FFF2-40B4-BE49-F238E27FC236}">
              <a16:creationId xmlns:a16="http://schemas.microsoft.com/office/drawing/2014/main" id="{12E3100D-6ED9-4F10-A75E-DA47ECE3CA3D}"/>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7" name="フローチャート: 判断 676">
          <a:extLst>
            <a:ext uri="{FF2B5EF4-FFF2-40B4-BE49-F238E27FC236}">
              <a16:creationId xmlns:a16="http://schemas.microsoft.com/office/drawing/2014/main" id="{A3C5A438-8651-4A3E-A8BF-7BD5B43BEF77}"/>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678" name="フローチャート: 判断 677">
          <a:extLst>
            <a:ext uri="{FF2B5EF4-FFF2-40B4-BE49-F238E27FC236}">
              <a16:creationId xmlns:a16="http://schemas.microsoft.com/office/drawing/2014/main" id="{59D3BA18-C36B-4D54-8248-2DE525A3C577}"/>
            </a:ext>
          </a:extLst>
        </xdr:cNvPr>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FDB4678-6356-4CA8-9523-734A8318898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FF6E2E2-EA68-490B-9461-47099036315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E0ED7EEE-0D4F-452A-AD4F-3A8F0576E0A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A0CAA736-63E4-45EE-912F-ADA9CDFC265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C2E64EA4-A814-47F7-B5C7-B5922F57F29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84" name="楕円 683">
          <a:extLst>
            <a:ext uri="{FF2B5EF4-FFF2-40B4-BE49-F238E27FC236}">
              <a16:creationId xmlns:a16="http://schemas.microsoft.com/office/drawing/2014/main" id="{419E2BA3-A06D-497B-B7DE-E611A7026C78}"/>
            </a:ext>
          </a:extLst>
        </xdr:cNvPr>
        <xdr:cNvSpPr/>
      </xdr:nvSpPr>
      <xdr:spPr>
        <a:xfrm>
          <a:off x="162687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89098</xdr:rowOff>
    </xdr:from>
    <xdr:ext cx="405111" cy="259045"/>
    <xdr:sp macro="" textlink="">
      <xdr:nvSpPr>
        <xdr:cNvPr id="685" name="【公民館】&#10;有形固定資産減価償却率該当値テキスト">
          <a:extLst>
            <a:ext uri="{FF2B5EF4-FFF2-40B4-BE49-F238E27FC236}">
              <a16:creationId xmlns:a16="http://schemas.microsoft.com/office/drawing/2014/main" id="{CE878F14-A420-42EC-880C-E769F539CF1E}"/>
            </a:ext>
          </a:extLst>
        </xdr:cNvPr>
        <xdr:cNvSpPr txBox="1"/>
      </xdr:nvSpPr>
      <xdr:spPr>
        <a:xfrm>
          <a:off x="16357600" y="17919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22134</xdr:rowOff>
    </xdr:from>
    <xdr:to>
      <xdr:col>81</xdr:col>
      <xdr:colOff>101600</xdr:colOff>
      <xdr:row>105</xdr:row>
      <xdr:rowOff>123734</xdr:rowOff>
    </xdr:to>
    <xdr:sp macro="" textlink="">
      <xdr:nvSpPr>
        <xdr:cNvPr id="686" name="楕円 685">
          <a:extLst>
            <a:ext uri="{FF2B5EF4-FFF2-40B4-BE49-F238E27FC236}">
              <a16:creationId xmlns:a16="http://schemas.microsoft.com/office/drawing/2014/main" id="{CDEE6D56-AC36-4212-A644-49A239F79E75}"/>
            </a:ext>
          </a:extLst>
        </xdr:cNvPr>
        <xdr:cNvSpPr/>
      </xdr:nvSpPr>
      <xdr:spPr>
        <a:xfrm>
          <a:off x="15430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72934</xdr:rowOff>
    </xdr:from>
    <xdr:to>
      <xdr:col>85</xdr:col>
      <xdr:colOff>127000</xdr:colOff>
      <xdr:row>105</xdr:row>
      <xdr:rowOff>117021</xdr:rowOff>
    </xdr:to>
    <xdr:cxnSp macro="">
      <xdr:nvCxnSpPr>
        <xdr:cNvPr id="687" name="直線コネクタ 686">
          <a:extLst>
            <a:ext uri="{FF2B5EF4-FFF2-40B4-BE49-F238E27FC236}">
              <a16:creationId xmlns:a16="http://schemas.microsoft.com/office/drawing/2014/main" id="{0B58B1DC-4E84-4A68-8B91-553E6ED908A0}"/>
            </a:ext>
          </a:extLst>
        </xdr:cNvPr>
        <xdr:cNvCxnSpPr/>
      </xdr:nvCxnSpPr>
      <xdr:spPr>
        <a:xfrm>
          <a:off x="15481300" y="1807518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131536</xdr:rowOff>
    </xdr:from>
    <xdr:to>
      <xdr:col>76</xdr:col>
      <xdr:colOff>165100</xdr:colOff>
      <xdr:row>106</xdr:row>
      <xdr:rowOff>61686</xdr:rowOff>
    </xdr:to>
    <xdr:sp macro="" textlink="">
      <xdr:nvSpPr>
        <xdr:cNvPr id="688" name="楕円 687">
          <a:extLst>
            <a:ext uri="{FF2B5EF4-FFF2-40B4-BE49-F238E27FC236}">
              <a16:creationId xmlns:a16="http://schemas.microsoft.com/office/drawing/2014/main" id="{D5BA791B-DCAB-405E-A893-2CE021BAB3E1}"/>
            </a:ext>
          </a:extLst>
        </xdr:cNvPr>
        <xdr:cNvSpPr/>
      </xdr:nvSpPr>
      <xdr:spPr>
        <a:xfrm>
          <a:off x="14541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72934</xdr:rowOff>
    </xdr:from>
    <xdr:to>
      <xdr:col>81</xdr:col>
      <xdr:colOff>50800</xdr:colOff>
      <xdr:row>106</xdr:row>
      <xdr:rowOff>10886</xdr:rowOff>
    </xdr:to>
    <xdr:cxnSp macro="">
      <xdr:nvCxnSpPr>
        <xdr:cNvPr id="689" name="直線コネクタ 688">
          <a:extLst>
            <a:ext uri="{FF2B5EF4-FFF2-40B4-BE49-F238E27FC236}">
              <a16:creationId xmlns:a16="http://schemas.microsoft.com/office/drawing/2014/main" id="{BD69484D-E064-4E31-BD3F-E53E403AFE22}"/>
            </a:ext>
          </a:extLst>
        </xdr:cNvPr>
        <xdr:cNvCxnSpPr/>
      </xdr:nvCxnSpPr>
      <xdr:spPr>
        <a:xfrm flipV="1">
          <a:off x="14592300" y="18075184"/>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98879</xdr:rowOff>
    </xdr:from>
    <xdr:to>
      <xdr:col>72</xdr:col>
      <xdr:colOff>38100</xdr:colOff>
      <xdr:row>106</xdr:row>
      <xdr:rowOff>29029</xdr:rowOff>
    </xdr:to>
    <xdr:sp macro="" textlink="">
      <xdr:nvSpPr>
        <xdr:cNvPr id="690" name="楕円 689">
          <a:extLst>
            <a:ext uri="{FF2B5EF4-FFF2-40B4-BE49-F238E27FC236}">
              <a16:creationId xmlns:a16="http://schemas.microsoft.com/office/drawing/2014/main" id="{4CB6136C-D759-4EAA-B5A1-8CAC7263892B}"/>
            </a:ext>
          </a:extLst>
        </xdr:cNvPr>
        <xdr:cNvSpPr/>
      </xdr:nvSpPr>
      <xdr:spPr>
        <a:xfrm>
          <a:off x="1365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149679</xdr:rowOff>
    </xdr:from>
    <xdr:to>
      <xdr:col>76</xdr:col>
      <xdr:colOff>114300</xdr:colOff>
      <xdr:row>106</xdr:row>
      <xdr:rowOff>10886</xdr:rowOff>
    </xdr:to>
    <xdr:cxnSp macro="">
      <xdr:nvCxnSpPr>
        <xdr:cNvPr id="691" name="直線コネクタ 690">
          <a:extLst>
            <a:ext uri="{FF2B5EF4-FFF2-40B4-BE49-F238E27FC236}">
              <a16:creationId xmlns:a16="http://schemas.microsoft.com/office/drawing/2014/main" id="{033406A5-6158-42A2-80AD-C3EB3A0F5585}"/>
            </a:ext>
          </a:extLst>
        </xdr:cNvPr>
        <xdr:cNvCxnSpPr/>
      </xdr:nvCxnSpPr>
      <xdr:spPr>
        <a:xfrm>
          <a:off x="13703300" y="18151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66221</xdr:rowOff>
    </xdr:from>
    <xdr:to>
      <xdr:col>67</xdr:col>
      <xdr:colOff>101600</xdr:colOff>
      <xdr:row>105</xdr:row>
      <xdr:rowOff>167821</xdr:rowOff>
    </xdr:to>
    <xdr:sp macro="" textlink="">
      <xdr:nvSpPr>
        <xdr:cNvPr id="692" name="楕円 691">
          <a:extLst>
            <a:ext uri="{FF2B5EF4-FFF2-40B4-BE49-F238E27FC236}">
              <a16:creationId xmlns:a16="http://schemas.microsoft.com/office/drawing/2014/main" id="{5311511F-4828-46CE-AA0C-020ADA269856}"/>
            </a:ext>
          </a:extLst>
        </xdr:cNvPr>
        <xdr:cNvSpPr/>
      </xdr:nvSpPr>
      <xdr:spPr>
        <a:xfrm>
          <a:off x="12763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117021</xdr:rowOff>
    </xdr:from>
    <xdr:to>
      <xdr:col>71</xdr:col>
      <xdr:colOff>177800</xdr:colOff>
      <xdr:row>105</xdr:row>
      <xdr:rowOff>149679</xdr:rowOff>
    </xdr:to>
    <xdr:cxnSp macro="">
      <xdr:nvCxnSpPr>
        <xdr:cNvPr id="693" name="直線コネクタ 692">
          <a:extLst>
            <a:ext uri="{FF2B5EF4-FFF2-40B4-BE49-F238E27FC236}">
              <a16:creationId xmlns:a16="http://schemas.microsoft.com/office/drawing/2014/main" id="{F417314C-9CB3-4526-8C9F-45CDBC7B664B}"/>
            </a:ext>
          </a:extLst>
        </xdr:cNvPr>
        <xdr:cNvCxnSpPr/>
      </xdr:nvCxnSpPr>
      <xdr:spPr>
        <a:xfrm>
          <a:off x="12814300" y="18119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64243</xdr:rowOff>
    </xdr:from>
    <xdr:ext cx="405111" cy="259045"/>
    <xdr:sp macro="" textlink="">
      <xdr:nvSpPr>
        <xdr:cNvPr id="694" name="n_1aveValue【公民館】&#10;有形固定資産減価償却率">
          <a:extLst>
            <a:ext uri="{FF2B5EF4-FFF2-40B4-BE49-F238E27FC236}">
              <a16:creationId xmlns:a16="http://schemas.microsoft.com/office/drawing/2014/main" id="{FDD2EE5B-A47A-412F-AB04-CDD4040DF039}"/>
            </a:ext>
          </a:extLst>
        </xdr:cNvPr>
        <xdr:cNvSpPr txBox="1"/>
      </xdr:nvSpPr>
      <xdr:spPr>
        <a:xfrm>
          <a:off x="152660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695" name="n_2aveValue【公民館】&#10;有形固定資産減価償却率">
          <a:extLst>
            <a:ext uri="{FF2B5EF4-FFF2-40B4-BE49-F238E27FC236}">
              <a16:creationId xmlns:a16="http://schemas.microsoft.com/office/drawing/2014/main" id="{6B62E04C-07EF-4758-BBD1-56594E4CB579}"/>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696" name="n_3aveValue【公民館】&#10;有形固定資産減価償却率">
          <a:extLst>
            <a:ext uri="{FF2B5EF4-FFF2-40B4-BE49-F238E27FC236}">
              <a16:creationId xmlns:a16="http://schemas.microsoft.com/office/drawing/2014/main" id="{5A2DC220-55C0-4898-8992-491D74B9E7A5}"/>
            </a:ext>
          </a:extLst>
        </xdr:cNvPr>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31585</xdr:rowOff>
    </xdr:from>
    <xdr:ext cx="405111" cy="259045"/>
    <xdr:sp macro="" textlink="">
      <xdr:nvSpPr>
        <xdr:cNvPr id="697" name="n_4aveValue【公民館】&#10;有形固定資産減価償却率">
          <a:extLst>
            <a:ext uri="{FF2B5EF4-FFF2-40B4-BE49-F238E27FC236}">
              <a16:creationId xmlns:a16="http://schemas.microsoft.com/office/drawing/2014/main" id="{99CAF380-3DD5-42B8-9CB6-394D52A08719}"/>
            </a:ext>
          </a:extLst>
        </xdr:cNvPr>
        <xdr:cNvSpPr txBox="1"/>
      </xdr:nvSpPr>
      <xdr:spPr>
        <a:xfrm>
          <a:off x="12611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140261</xdr:rowOff>
    </xdr:from>
    <xdr:ext cx="405111" cy="259045"/>
    <xdr:sp macro="" textlink="">
      <xdr:nvSpPr>
        <xdr:cNvPr id="698" name="n_1mainValue【公民館】&#10;有形固定資産減価償却率">
          <a:extLst>
            <a:ext uri="{FF2B5EF4-FFF2-40B4-BE49-F238E27FC236}">
              <a16:creationId xmlns:a16="http://schemas.microsoft.com/office/drawing/2014/main" id="{7BE33896-9BF8-449F-8034-8FC7EF315DB8}"/>
            </a:ext>
          </a:extLst>
        </xdr:cNvPr>
        <xdr:cNvSpPr txBox="1"/>
      </xdr:nvSpPr>
      <xdr:spPr>
        <a:xfrm>
          <a:off x="15266044" y="1779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52813</xdr:rowOff>
    </xdr:from>
    <xdr:ext cx="405111" cy="259045"/>
    <xdr:sp macro="" textlink="">
      <xdr:nvSpPr>
        <xdr:cNvPr id="699" name="n_2mainValue【公民館】&#10;有形固定資産減価償却率">
          <a:extLst>
            <a:ext uri="{FF2B5EF4-FFF2-40B4-BE49-F238E27FC236}">
              <a16:creationId xmlns:a16="http://schemas.microsoft.com/office/drawing/2014/main" id="{E971FFF1-170E-455B-9C84-71A852698D3D}"/>
            </a:ext>
          </a:extLst>
        </xdr:cNvPr>
        <xdr:cNvSpPr txBox="1"/>
      </xdr:nvSpPr>
      <xdr:spPr>
        <a:xfrm>
          <a:off x="14389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45556</xdr:rowOff>
    </xdr:from>
    <xdr:ext cx="405111" cy="259045"/>
    <xdr:sp macro="" textlink="">
      <xdr:nvSpPr>
        <xdr:cNvPr id="700" name="n_3mainValue【公民館】&#10;有形固定資産減価償却率">
          <a:extLst>
            <a:ext uri="{FF2B5EF4-FFF2-40B4-BE49-F238E27FC236}">
              <a16:creationId xmlns:a16="http://schemas.microsoft.com/office/drawing/2014/main" id="{97A5CD40-DF2F-4B83-84CF-6CEC328AD068}"/>
            </a:ext>
          </a:extLst>
        </xdr:cNvPr>
        <xdr:cNvSpPr txBox="1"/>
      </xdr:nvSpPr>
      <xdr:spPr>
        <a:xfrm>
          <a:off x="13500744" y="1787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12898</xdr:rowOff>
    </xdr:from>
    <xdr:ext cx="405111" cy="259045"/>
    <xdr:sp macro="" textlink="">
      <xdr:nvSpPr>
        <xdr:cNvPr id="701" name="n_4mainValue【公民館】&#10;有形固定資産減価償却率">
          <a:extLst>
            <a:ext uri="{FF2B5EF4-FFF2-40B4-BE49-F238E27FC236}">
              <a16:creationId xmlns:a16="http://schemas.microsoft.com/office/drawing/2014/main" id="{9DAF7EAA-22D8-4035-90C5-2C7A95EEBC9B}"/>
            </a:ext>
          </a:extLst>
        </xdr:cNvPr>
        <xdr:cNvSpPr txBox="1"/>
      </xdr:nvSpPr>
      <xdr:spPr>
        <a:xfrm>
          <a:off x="12611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C0E0FEA8-235F-4134-B32F-9FD7BAE043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7E207E20-27B8-492C-9BCF-4D5920D536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2D95A896-AEC6-4214-8586-001F1917ADA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8CDC9830-2AEA-4C7A-B814-F6D0976E86D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F7B1E0C7-CE17-4C33-BE4F-DD0BAAB98D1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23C2AFAA-B881-4590-BA78-7F7E2775A98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257E9E93-C10B-4FFE-8658-04671BB710A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52B7C6AF-9AA7-401C-A097-E120C900D15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8D68E00D-8FE9-415D-95AD-77514F7D20F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FECAAD27-8CF8-4A1D-BA6C-97292543C8B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12" name="直線コネクタ 711">
          <a:extLst>
            <a:ext uri="{FF2B5EF4-FFF2-40B4-BE49-F238E27FC236}">
              <a16:creationId xmlns:a16="http://schemas.microsoft.com/office/drawing/2014/main" id="{A70D8910-34DA-4049-9DB4-7C002DA933A6}"/>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3" name="テキスト ボックス 712">
          <a:extLst>
            <a:ext uri="{FF2B5EF4-FFF2-40B4-BE49-F238E27FC236}">
              <a16:creationId xmlns:a16="http://schemas.microsoft.com/office/drawing/2014/main" id="{CB526E78-8727-4A5E-B66C-C95A8D2EC09A}"/>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C7EC76E2-9DC7-4379-8CE2-BBED4895170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F7774550-66D8-4834-BEDC-C7DFE6591C9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6" name="直線コネクタ 715">
          <a:extLst>
            <a:ext uri="{FF2B5EF4-FFF2-40B4-BE49-F238E27FC236}">
              <a16:creationId xmlns:a16="http://schemas.microsoft.com/office/drawing/2014/main" id="{82CF54E6-F374-4CEA-8F09-0865601A5893}"/>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7" name="テキスト ボックス 716">
          <a:extLst>
            <a:ext uri="{FF2B5EF4-FFF2-40B4-BE49-F238E27FC236}">
              <a16:creationId xmlns:a16="http://schemas.microsoft.com/office/drawing/2014/main" id="{F7FD57AF-9B6C-4C4B-9AE1-876CE6D999F1}"/>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3A23CCE1-7973-4799-8515-B43950F7BC7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EFAD09BA-762D-4581-94C0-5526C0BF93A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23EF95AD-B58F-4108-9C4A-9004EF2A67D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721" name="直線コネクタ 720">
          <a:extLst>
            <a:ext uri="{FF2B5EF4-FFF2-40B4-BE49-F238E27FC236}">
              <a16:creationId xmlns:a16="http://schemas.microsoft.com/office/drawing/2014/main" id="{F66BECAB-71B7-441A-AC50-BE3345D1B9FF}"/>
            </a:ext>
          </a:extLst>
        </xdr:cNvPr>
        <xdr:cNvCxnSpPr/>
      </xdr:nvCxnSpPr>
      <xdr:spPr>
        <a:xfrm flipV="1">
          <a:off x="22160864" y="17291495"/>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722" name="【公民館】&#10;一人当たり面積最小値テキスト">
          <a:extLst>
            <a:ext uri="{FF2B5EF4-FFF2-40B4-BE49-F238E27FC236}">
              <a16:creationId xmlns:a16="http://schemas.microsoft.com/office/drawing/2014/main" id="{AFA11874-2973-43FF-B264-430C8E605746}"/>
            </a:ext>
          </a:extLst>
        </xdr:cNvPr>
        <xdr:cNvSpPr txBox="1"/>
      </xdr:nvSpPr>
      <xdr:spPr>
        <a:xfrm>
          <a:off x="2219960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723" name="直線コネクタ 722">
          <a:extLst>
            <a:ext uri="{FF2B5EF4-FFF2-40B4-BE49-F238E27FC236}">
              <a16:creationId xmlns:a16="http://schemas.microsoft.com/office/drawing/2014/main" id="{7B6AECCC-C038-4EF5-A852-1AC64D8A3E7B}"/>
            </a:ext>
          </a:extLst>
        </xdr:cNvPr>
        <xdr:cNvCxnSpPr/>
      </xdr:nvCxnSpPr>
      <xdr:spPr>
        <a:xfrm>
          <a:off x="22072600" y="1845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724" name="【公民館】&#10;一人当たり面積最大値テキスト">
          <a:extLst>
            <a:ext uri="{FF2B5EF4-FFF2-40B4-BE49-F238E27FC236}">
              <a16:creationId xmlns:a16="http://schemas.microsoft.com/office/drawing/2014/main" id="{782BABBB-BFAA-4EFE-8515-C81118094D60}"/>
            </a:ext>
          </a:extLst>
        </xdr:cNvPr>
        <xdr:cNvSpPr txBox="1"/>
      </xdr:nvSpPr>
      <xdr:spPr>
        <a:xfrm>
          <a:off x="22199600" y="170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725" name="直線コネクタ 724">
          <a:extLst>
            <a:ext uri="{FF2B5EF4-FFF2-40B4-BE49-F238E27FC236}">
              <a16:creationId xmlns:a16="http://schemas.microsoft.com/office/drawing/2014/main" id="{BE7CA274-BBBB-4BC5-9222-80C36640EC5C}"/>
            </a:ext>
          </a:extLst>
        </xdr:cNvPr>
        <xdr:cNvCxnSpPr/>
      </xdr:nvCxnSpPr>
      <xdr:spPr>
        <a:xfrm>
          <a:off x="22072600" y="172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118699</xdr:rowOff>
    </xdr:from>
    <xdr:ext cx="469744" cy="259045"/>
    <xdr:sp macro="" textlink="">
      <xdr:nvSpPr>
        <xdr:cNvPr id="726" name="【公民館】&#10;一人当たり面積平均値テキスト">
          <a:extLst>
            <a:ext uri="{FF2B5EF4-FFF2-40B4-BE49-F238E27FC236}">
              <a16:creationId xmlns:a16="http://schemas.microsoft.com/office/drawing/2014/main" id="{203289BD-B626-48D3-B834-B9C43A0D94FD}"/>
            </a:ext>
          </a:extLst>
        </xdr:cNvPr>
        <xdr:cNvSpPr txBox="1"/>
      </xdr:nvSpPr>
      <xdr:spPr>
        <a:xfrm>
          <a:off x="22199600" y="1812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727" name="フローチャート: 判断 726">
          <a:extLst>
            <a:ext uri="{FF2B5EF4-FFF2-40B4-BE49-F238E27FC236}">
              <a16:creationId xmlns:a16="http://schemas.microsoft.com/office/drawing/2014/main" id="{C90555DB-01E1-424E-9742-5A9B33250FF8}"/>
            </a:ext>
          </a:extLst>
        </xdr:cNvPr>
        <xdr:cNvSpPr/>
      </xdr:nvSpPr>
      <xdr:spPr>
        <a:xfrm>
          <a:off x="221107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728" name="フローチャート: 判断 727">
          <a:extLst>
            <a:ext uri="{FF2B5EF4-FFF2-40B4-BE49-F238E27FC236}">
              <a16:creationId xmlns:a16="http://schemas.microsoft.com/office/drawing/2014/main" id="{E084AAE4-4C65-4354-8E4C-C6A726EB80A8}"/>
            </a:ext>
          </a:extLst>
        </xdr:cNvPr>
        <xdr:cNvSpPr/>
      </xdr:nvSpPr>
      <xdr:spPr>
        <a:xfrm>
          <a:off x="21272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729" name="フローチャート: 判断 728">
          <a:extLst>
            <a:ext uri="{FF2B5EF4-FFF2-40B4-BE49-F238E27FC236}">
              <a16:creationId xmlns:a16="http://schemas.microsoft.com/office/drawing/2014/main" id="{EFF42AAF-A1AB-4DA8-AC0D-D2626F38D7A9}"/>
            </a:ext>
          </a:extLst>
        </xdr:cNvPr>
        <xdr:cNvSpPr/>
      </xdr:nvSpPr>
      <xdr:spPr>
        <a:xfrm>
          <a:off x="20383500" y="181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730" name="フローチャート: 判断 729">
          <a:extLst>
            <a:ext uri="{FF2B5EF4-FFF2-40B4-BE49-F238E27FC236}">
              <a16:creationId xmlns:a16="http://schemas.microsoft.com/office/drawing/2014/main" id="{9942EF7F-963E-4E17-8D55-62EEAA894ACB}"/>
            </a:ext>
          </a:extLst>
        </xdr:cNvPr>
        <xdr:cNvSpPr/>
      </xdr:nvSpPr>
      <xdr:spPr>
        <a:xfrm>
          <a:off x="19494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731" name="フローチャート: 判断 730">
          <a:extLst>
            <a:ext uri="{FF2B5EF4-FFF2-40B4-BE49-F238E27FC236}">
              <a16:creationId xmlns:a16="http://schemas.microsoft.com/office/drawing/2014/main" id="{3D311ECE-82AF-4713-BB7D-D085E7C14533}"/>
            </a:ext>
          </a:extLst>
        </xdr:cNvPr>
        <xdr:cNvSpPr/>
      </xdr:nvSpPr>
      <xdr:spPr>
        <a:xfrm>
          <a:off x="18605500" y="1814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370106C6-0657-4907-96AA-4CB0FF4270A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A34A6D0D-8F9A-4309-8376-51F495A0F18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1C61FD0-15D7-4968-BFC6-5B42269C959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94C4E2C2-BF5A-48A3-A06D-B1E3843A7B8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A1CAB302-6BF8-449E-9873-2DB9F03741F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79693</xdr:rowOff>
    </xdr:from>
    <xdr:to>
      <xdr:col>116</xdr:col>
      <xdr:colOff>114300</xdr:colOff>
      <xdr:row>106</xdr:row>
      <xdr:rowOff>9843</xdr:rowOff>
    </xdr:to>
    <xdr:sp macro="" textlink="">
      <xdr:nvSpPr>
        <xdr:cNvPr id="737" name="楕円 736">
          <a:extLst>
            <a:ext uri="{FF2B5EF4-FFF2-40B4-BE49-F238E27FC236}">
              <a16:creationId xmlns:a16="http://schemas.microsoft.com/office/drawing/2014/main" id="{C65EEDEF-FBC6-4173-9DBB-37A1D5814DAC}"/>
            </a:ext>
          </a:extLst>
        </xdr:cNvPr>
        <xdr:cNvSpPr/>
      </xdr:nvSpPr>
      <xdr:spPr>
        <a:xfrm>
          <a:off x="22110700" y="180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102570</xdr:rowOff>
    </xdr:from>
    <xdr:ext cx="469744" cy="259045"/>
    <xdr:sp macro="" textlink="">
      <xdr:nvSpPr>
        <xdr:cNvPr id="738" name="【公民館】&#10;一人当たり面積該当値テキスト">
          <a:extLst>
            <a:ext uri="{FF2B5EF4-FFF2-40B4-BE49-F238E27FC236}">
              <a16:creationId xmlns:a16="http://schemas.microsoft.com/office/drawing/2014/main" id="{ECFAD721-A2E0-4F13-9CFD-FB750FE03451}"/>
            </a:ext>
          </a:extLst>
        </xdr:cNvPr>
        <xdr:cNvSpPr txBox="1"/>
      </xdr:nvSpPr>
      <xdr:spPr>
        <a:xfrm>
          <a:off x="22199600" y="1793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88836</xdr:rowOff>
    </xdr:from>
    <xdr:to>
      <xdr:col>112</xdr:col>
      <xdr:colOff>38100</xdr:colOff>
      <xdr:row>106</xdr:row>
      <xdr:rowOff>18986</xdr:rowOff>
    </xdr:to>
    <xdr:sp macro="" textlink="">
      <xdr:nvSpPr>
        <xdr:cNvPr id="739" name="楕円 738">
          <a:extLst>
            <a:ext uri="{FF2B5EF4-FFF2-40B4-BE49-F238E27FC236}">
              <a16:creationId xmlns:a16="http://schemas.microsoft.com/office/drawing/2014/main" id="{1D5874BA-84DE-4AD9-A368-D014EFD0FA47}"/>
            </a:ext>
          </a:extLst>
        </xdr:cNvPr>
        <xdr:cNvSpPr/>
      </xdr:nvSpPr>
      <xdr:spPr>
        <a:xfrm>
          <a:off x="21272500" y="1809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130493</xdr:rowOff>
    </xdr:from>
    <xdr:to>
      <xdr:col>116</xdr:col>
      <xdr:colOff>63500</xdr:colOff>
      <xdr:row>105</xdr:row>
      <xdr:rowOff>139636</xdr:rowOff>
    </xdr:to>
    <xdr:cxnSp macro="">
      <xdr:nvCxnSpPr>
        <xdr:cNvPr id="740" name="直線コネクタ 739">
          <a:extLst>
            <a:ext uri="{FF2B5EF4-FFF2-40B4-BE49-F238E27FC236}">
              <a16:creationId xmlns:a16="http://schemas.microsoft.com/office/drawing/2014/main" id="{E6F87ABE-6A74-4AAD-840D-189BD8D1AE61}"/>
            </a:ext>
          </a:extLst>
        </xdr:cNvPr>
        <xdr:cNvCxnSpPr/>
      </xdr:nvCxnSpPr>
      <xdr:spPr>
        <a:xfrm flipV="1">
          <a:off x="21323300" y="1813274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95123</xdr:rowOff>
    </xdr:from>
    <xdr:to>
      <xdr:col>107</xdr:col>
      <xdr:colOff>101600</xdr:colOff>
      <xdr:row>106</xdr:row>
      <xdr:rowOff>25273</xdr:rowOff>
    </xdr:to>
    <xdr:sp macro="" textlink="">
      <xdr:nvSpPr>
        <xdr:cNvPr id="741" name="楕円 740">
          <a:extLst>
            <a:ext uri="{FF2B5EF4-FFF2-40B4-BE49-F238E27FC236}">
              <a16:creationId xmlns:a16="http://schemas.microsoft.com/office/drawing/2014/main" id="{1D97DF0F-1900-4D1E-8366-BE948AB78FCD}"/>
            </a:ext>
          </a:extLst>
        </xdr:cNvPr>
        <xdr:cNvSpPr/>
      </xdr:nvSpPr>
      <xdr:spPr>
        <a:xfrm>
          <a:off x="20383500" y="1809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139636</xdr:rowOff>
    </xdr:from>
    <xdr:to>
      <xdr:col>111</xdr:col>
      <xdr:colOff>177800</xdr:colOff>
      <xdr:row>105</xdr:row>
      <xdr:rowOff>145923</xdr:rowOff>
    </xdr:to>
    <xdr:cxnSp macro="">
      <xdr:nvCxnSpPr>
        <xdr:cNvPr id="742" name="直線コネクタ 741">
          <a:extLst>
            <a:ext uri="{FF2B5EF4-FFF2-40B4-BE49-F238E27FC236}">
              <a16:creationId xmlns:a16="http://schemas.microsoft.com/office/drawing/2014/main" id="{09A63834-DEEA-484F-9B04-393855FD0942}"/>
            </a:ext>
          </a:extLst>
        </xdr:cNvPr>
        <xdr:cNvCxnSpPr/>
      </xdr:nvCxnSpPr>
      <xdr:spPr>
        <a:xfrm flipV="1">
          <a:off x="20434300" y="18141886"/>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101981</xdr:rowOff>
    </xdr:from>
    <xdr:to>
      <xdr:col>102</xdr:col>
      <xdr:colOff>165100</xdr:colOff>
      <xdr:row>106</xdr:row>
      <xdr:rowOff>32131</xdr:rowOff>
    </xdr:to>
    <xdr:sp macro="" textlink="">
      <xdr:nvSpPr>
        <xdr:cNvPr id="743" name="楕円 742">
          <a:extLst>
            <a:ext uri="{FF2B5EF4-FFF2-40B4-BE49-F238E27FC236}">
              <a16:creationId xmlns:a16="http://schemas.microsoft.com/office/drawing/2014/main" id="{4CC95856-7AF6-47EF-9514-19912966F7CB}"/>
            </a:ext>
          </a:extLst>
        </xdr:cNvPr>
        <xdr:cNvSpPr/>
      </xdr:nvSpPr>
      <xdr:spPr>
        <a:xfrm>
          <a:off x="19494500" y="181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145923</xdr:rowOff>
    </xdr:from>
    <xdr:to>
      <xdr:col>107</xdr:col>
      <xdr:colOff>50800</xdr:colOff>
      <xdr:row>105</xdr:row>
      <xdr:rowOff>152781</xdr:rowOff>
    </xdr:to>
    <xdr:cxnSp macro="">
      <xdr:nvCxnSpPr>
        <xdr:cNvPr id="744" name="直線コネクタ 743">
          <a:extLst>
            <a:ext uri="{FF2B5EF4-FFF2-40B4-BE49-F238E27FC236}">
              <a16:creationId xmlns:a16="http://schemas.microsoft.com/office/drawing/2014/main" id="{02B16C69-08A0-4C66-86B2-7AD79759985A}"/>
            </a:ext>
          </a:extLst>
        </xdr:cNvPr>
        <xdr:cNvCxnSpPr/>
      </xdr:nvCxnSpPr>
      <xdr:spPr>
        <a:xfrm flipV="1">
          <a:off x="19545300" y="1814817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72834</xdr:rowOff>
    </xdr:from>
    <xdr:to>
      <xdr:col>98</xdr:col>
      <xdr:colOff>38100</xdr:colOff>
      <xdr:row>107</xdr:row>
      <xdr:rowOff>2984</xdr:rowOff>
    </xdr:to>
    <xdr:sp macro="" textlink="">
      <xdr:nvSpPr>
        <xdr:cNvPr id="745" name="楕円 744">
          <a:extLst>
            <a:ext uri="{FF2B5EF4-FFF2-40B4-BE49-F238E27FC236}">
              <a16:creationId xmlns:a16="http://schemas.microsoft.com/office/drawing/2014/main" id="{1B34B874-8D2E-431A-B684-8E76A75FFC23}"/>
            </a:ext>
          </a:extLst>
        </xdr:cNvPr>
        <xdr:cNvSpPr/>
      </xdr:nvSpPr>
      <xdr:spPr>
        <a:xfrm>
          <a:off x="18605500" y="1824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152781</xdr:rowOff>
    </xdr:from>
    <xdr:to>
      <xdr:col>102</xdr:col>
      <xdr:colOff>114300</xdr:colOff>
      <xdr:row>106</xdr:row>
      <xdr:rowOff>123634</xdr:rowOff>
    </xdr:to>
    <xdr:cxnSp macro="">
      <xdr:nvCxnSpPr>
        <xdr:cNvPr id="746" name="直線コネクタ 745">
          <a:extLst>
            <a:ext uri="{FF2B5EF4-FFF2-40B4-BE49-F238E27FC236}">
              <a16:creationId xmlns:a16="http://schemas.microsoft.com/office/drawing/2014/main" id="{CFCE68E1-058C-4303-915B-C1DA6420E30E}"/>
            </a:ext>
          </a:extLst>
        </xdr:cNvPr>
        <xdr:cNvCxnSpPr/>
      </xdr:nvCxnSpPr>
      <xdr:spPr>
        <a:xfrm flipV="1">
          <a:off x="18656300" y="18155031"/>
          <a:ext cx="889000" cy="1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46690</xdr:rowOff>
    </xdr:from>
    <xdr:ext cx="469744" cy="259045"/>
    <xdr:sp macro="" textlink="">
      <xdr:nvSpPr>
        <xdr:cNvPr id="747" name="n_1aveValue【公民館】&#10;一人当たり面積">
          <a:extLst>
            <a:ext uri="{FF2B5EF4-FFF2-40B4-BE49-F238E27FC236}">
              <a16:creationId xmlns:a16="http://schemas.microsoft.com/office/drawing/2014/main" id="{CECE0CD2-BE36-4B16-8F85-39B3614E468D}"/>
            </a:ext>
          </a:extLst>
        </xdr:cNvPr>
        <xdr:cNvSpPr txBox="1"/>
      </xdr:nvSpPr>
      <xdr:spPr>
        <a:xfrm>
          <a:off x="21075727" y="1822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57548</xdr:rowOff>
    </xdr:from>
    <xdr:ext cx="469744" cy="259045"/>
    <xdr:sp macro="" textlink="">
      <xdr:nvSpPr>
        <xdr:cNvPr id="748" name="n_2aveValue【公民館】&#10;一人当たり面積">
          <a:extLst>
            <a:ext uri="{FF2B5EF4-FFF2-40B4-BE49-F238E27FC236}">
              <a16:creationId xmlns:a16="http://schemas.microsoft.com/office/drawing/2014/main" id="{D8F9AC9D-BBC5-40D1-BC3C-34115A7F4720}"/>
            </a:ext>
          </a:extLst>
        </xdr:cNvPr>
        <xdr:cNvSpPr txBox="1"/>
      </xdr:nvSpPr>
      <xdr:spPr>
        <a:xfrm>
          <a:off x="20199427" y="182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51833</xdr:rowOff>
    </xdr:from>
    <xdr:ext cx="469744" cy="259045"/>
    <xdr:sp macro="" textlink="">
      <xdr:nvSpPr>
        <xdr:cNvPr id="749" name="n_3aveValue【公民館】&#10;一人当たり面積">
          <a:extLst>
            <a:ext uri="{FF2B5EF4-FFF2-40B4-BE49-F238E27FC236}">
              <a16:creationId xmlns:a16="http://schemas.microsoft.com/office/drawing/2014/main" id="{F87F14D0-9434-49AD-85C8-BADC73CE4688}"/>
            </a:ext>
          </a:extLst>
        </xdr:cNvPr>
        <xdr:cNvSpPr txBox="1"/>
      </xdr:nvSpPr>
      <xdr:spPr>
        <a:xfrm>
          <a:off x="193104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92663</xdr:rowOff>
    </xdr:from>
    <xdr:ext cx="469744" cy="259045"/>
    <xdr:sp macro="" textlink="">
      <xdr:nvSpPr>
        <xdr:cNvPr id="750" name="n_4aveValue【公民館】&#10;一人当たり面積">
          <a:extLst>
            <a:ext uri="{FF2B5EF4-FFF2-40B4-BE49-F238E27FC236}">
              <a16:creationId xmlns:a16="http://schemas.microsoft.com/office/drawing/2014/main" id="{63A29C6A-722C-421F-8D6E-0836B4017282}"/>
            </a:ext>
          </a:extLst>
        </xdr:cNvPr>
        <xdr:cNvSpPr txBox="1"/>
      </xdr:nvSpPr>
      <xdr:spPr>
        <a:xfrm>
          <a:off x="18421427" y="1792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35513</xdr:rowOff>
    </xdr:from>
    <xdr:ext cx="469744" cy="259045"/>
    <xdr:sp macro="" textlink="">
      <xdr:nvSpPr>
        <xdr:cNvPr id="751" name="n_1mainValue【公民館】&#10;一人当たり面積">
          <a:extLst>
            <a:ext uri="{FF2B5EF4-FFF2-40B4-BE49-F238E27FC236}">
              <a16:creationId xmlns:a16="http://schemas.microsoft.com/office/drawing/2014/main" id="{E2498F6E-4777-40F9-8D4F-125466517672}"/>
            </a:ext>
          </a:extLst>
        </xdr:cNvPr>
        <xdr:cNvSpPr txBox="1"/>
      </xdr:nvSpPr>
      <xdr:spPr>
        <a:xfrm>
          <a:off x="21075727" y="1786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41800</xdr:rowOff>
    </xdr:from>
    <xdr:ext cx="469744" cy="259045"/>
    <xdr:sp macro="" textlink="">
      <xdr:nvSpPr>
        <xdr:cNvPr id="752" name="n_2mainValue【公民館】&#10;一人当たり面積">
          <a:extLst>
            <a:ext uri="{FF2B5EF4-FFF2-40B4-BE49-F238E27FC236}">
              <a16:creationId xmlns:a16="http://schemas.microsoft.com/office/drawing/2014/main" id="{B1FC76E5-3332-4B5F-AF1F-A989FED75A9E}"/>
            </a:ext>
          </a:extLst>
        </xdr:cNvPr>
        <xdr:cNvSpPr txBox="1"/>
      </xdr:nvSpPr>
      <xdr:spPr>
        <a:xfrm>
          <a:off x="20199427" y="1787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48658</xdr:rowOff>
    </xdr:from>
    <xdr:ext cx="469744" cy="259045"/>
    <xdr:sp macro="" textlink="">
      <xdr:nvSpPr>
        <xdr:cNvPr id="753" name="n_3mainValue【公民館】&#10;一人当たり面積">
          <a:extLst>
            <a:ext uri="{FF2B5EF4-FFF2-40B4-BE49-F238E27FC236}">
              <a16:creationId xmlns:a16="http://schemas.microsoft.com/office/drawing/2014/main" id="{37718CED-7A3D-4461-B84A-63575847D26E}"/>
            </a:ext>
          </a:extLst>
        </xdr:cNvPr>
        <xdr:cNvSpPr txBox="1"/>
      </xdr:nvSpPr>
      <xdr:spPr>
        <a:xfrm>
          <a:off x="19310427" y="1787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165561</xdr:rowOff>
    </xdr:from>
    <xdr:ext cx="469744" cy="259045"/>
    <xdr:sp macro="" textlink="">
      <xdr:nvSpPr>
        <xdr:cNvPr id="754" name="n_4mainValue【公民館】&#10;一人当たり面積">
          <a:extLst>
            <a:ext uri="{FF2B5EF4-FFF2-40B4-BE49-F238E27FC236}">
              <a16:creationId xmlns:a16="http://schemas.microsoft.com/office/drawing/2014/main" id="{6F61BAE2-4F01-4E91-A730-E8D6AC06CEC8}"/>
            </a:ext>
          </a:extLst>
        </xdr:cNvPr>
        <xdr:cNvSpPr txBox="1"/>
      </xdr:nvSpPr>
      <xdr:spPr>
        <a:xfrm>
          <a:off x="18421427" y="1833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E12EBD00-0E56-4FFB-A995-059B6205861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C647508E-696F-470C-A159-C0E88660DF1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DE250732-931A-4017-9AF8-5515E2E0F28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年度に減少した要因は、すでに解体された学校施設に係る固定資産台帳の整理によるものです。</a:t>
          </a:r>
        </a:p>
        <a:p>
          <a:r>
            <a:rPr kumimoji="1" lang="ja-JP" altLang="en-US" sz="1300">
              <a:latin typeface="ＭＳ Ｐゴシック" panose="020B0600070205080204" pitchFamily="50" charset="-128"/>
              <a:ea typeface="ＭＳ Ｐゴシック" panose="020B0600070205080204" pitchFamily="50" charset="-128"/>
            </a:rPr>
            <a:t>　公営住宅や公民館の減価償却率が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％を超えており、計画的な建替え及び大規模改修、除却等を進めて行く必要があります。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16CF66-A94D-4D8F-9E84-4939383781B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146432-C49C-41EF-A357-368F72D8BC6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0C0E77-375A-46E4-8883-D9E836989D2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033571E-8CFA-4603-82FA-184EACD9679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394D9AF-DFFE-495A-B38D-D0B7ADDF74F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BA7C01B-2108-4519-800E-9D988C10C0A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172B65D-3E5B-41C5-9FB4-013B3B92CE3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4B768E9-008D-43DB-8CD3-EDB8264A2C5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0EC0F31-E081-4BF0-A349-B0B30F7FEB2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A99F266-9136-489C-9EEF-B007BF2C11B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6,361
6,314
472.65
7,197,315
6,963,339
227,161
4,036,000
6,307,918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D7FEDC9-40EC-44FD-94EE-8877505F8A5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E0640C9-ECF8-4076-90A6-DA4F20AC00E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6556ADE-C4FE-4FB2-A045-5AE33A68823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C8E821A-DAE4-45E6-9E02-90CA8583CC4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3587700-3064-42CA-B16F-8318F26C5C1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5F6145C-E935-4EC4-A2BA-B538D0F29FD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AF77930-5889-4B76-823B-531F4112ED8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25B783-59A7-4C79-9D80-1CF64B565C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6123BED-7188-49E8-90EC-81063E918E4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361941-6CE4-45C6-ADEB-CFDC673FA80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B7A2D03-7543-416F-8B0E-2CEC15A8B8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F679835-CB1B-4DFF-AE82-53416648035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925279F-36D8-40D1-83B3-09EB79E20E0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CE8895B-2D2E-480A-AD70-36FDC718019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A423F9-B399-4960-9418-A0FC9F3E6C4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039E290-12F3-4AA3-9A31-71E4DDF993D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F3DF0D-4215-4F5B-976C-D88C016DF17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1643475-3FC4-4568-9553-823C230BA8C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44DC93D-047D-4BAC-A8B6-6B81AEAEC61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63D35B4-A0DE-4EFB-A4B9-A1E99CEE736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8D8576B-DF13-4BD7-9A11-4B129FB09CA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A4A64FF-EFE8-4C38-8D3D-B4DFF58ADA9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912D341-FD5F-4C91-AE4E-F93FB02FF3F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108A49-D9F3-48A2-B685-9A76DFB2534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1708EE7-3FD5-40C8-B6EE-81E41DEAC7C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498330D-BCB8-4963-8C7C-7EEFB55B9B8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A50DA85-8D1B-4EC3-9604-DE8CC1FCA9E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9BB77A3-21EC-40C1-9D51-70A8A11F592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2C3AB27-A086-468A-B308-A2B278C3CA4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2F5A63A-270C-4124-A071-218462FAFF1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9716F37-6923-4ECE-9BFD-AA4D0758C6E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4BE71E2-DA7D-4484-B9DF-CE5B1F2657B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1F07746-4106-44D1-B29F-BEF3DB11838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98BBA9D-6EEE-48B2-A042-04C0617DA53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7A794C9-7552-47AE-A18D-3276D2FB390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F726CC3-FD76-4977-B6B2-236FACDA1F4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A087169-55B3-4731-9226-F6B31CBC47B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D8828D9-F695-40FB-9376-F61F1A226C2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66DB2BD-D8BA-4AA0-BABD-E76506299F2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C9833DD-5F6E-460F-9E9B-DBC39C54645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6CC93D2-FC01-4D36-9730-70FA5E2495D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028A791-8381-4614-91E6-33AA6E3BE3C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A5C01CE-BC9A-4552-B9AB-4D349A22A75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734FC25-4AD9-4BE3-9E3B-8EC399DA579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39A656C-B845-44AB-A543-DAABE9906EC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0FE84CF-C04B-4BFD-9896-F64DDA99171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DCF77B8-C52A-4B13-8D07-7925C6607EB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A5E3623-800C-4533-8C16-ED1AA32EDAB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F350A731-9A9B-4446-8D06-1B66FE3065B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4C3F58EE-4EDE-406B-8FAC-03D11DF0A94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EA1FB91B-5E1E-49EA-92A9-EC84C76575F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C7DABEF7-B230-4078-B0B8-49E9E95121E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4C29B040-77DB-46B7-9628-7E93D149EAF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664B3E5-0B89-435F-A3CB-682C0CDF591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E8C0BDCE-F2FD-417E-A8FB-E97E8AF4DCD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6E6B9FE7-6FCE-4E68-B149-EDF699F1284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138BD121-58A8-41CF-8208-5654B8A14E3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2187DDE-800A-4EF6-B739-266B0D9E6BB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E3ED25F-C055-4409-AD4F-C3EB9C20863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ED7E2E4D-A630-4033-9408-330AB162773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8D1A412C-17A0-4AD5-8AA2-BE298A2F010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5A0F067D-3A4D-4469-B67E-B0DAF6477FC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D1A85AA0-6626-46C3-B733-264CEA5FC4C6}"/>
            </a:ext>
          </a:extLst>
        </xdr:cNvPr>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99486C61-A5AB-4A01-83EB-AA34A4EDB6C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1DCE6B9E-B8F5-4763-B0BD-D03C167C1BE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64EB0B75-3DF6-42C5-AD3A-CDEF480ACAE5}"/>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78" name="直線コネクタ 77">
          <a:extLst>
            <a:ext uri="{FF2B5EF4-FFF2-40B4-BE49-F238E27FC236}">
              <a16:creationId xmlns:a16="http://schemas.microsoft.com/office/drawing/2014/main" id="{7649C51D-435A-482D-9576-5BE38A5AD59D}"/>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9CBECF66-9713-49FE-99B2-C8C609DE1F8E}"/>
            </a:ext>
          </a:extLst>
        </xdr:cNvPr>
        <xdr:cNvSpPr txBox="1"/>
      </xdr:nvSpPr>
      <xdr:spPr>
        <a:xfrm>
          <a:off x="4673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80" name="フローチャート: 判断 79">
          <a:extLst>
            <a:ext uri="{FF2B5EF4-FFF2-40B4-BE49-F238E27FC236}">
              <a16:creationId xmlns:a16="http://schemas.microsoft.com/office/drawing/2014/main" id="{435C3FE4-C164-41CD-9066-CE5ECB7D8DEF}"/>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81" name="フローチャート: 判断 80">
          <a:extLst>
            <a:ext uri="{FF2B5EF4-FFF2-40B4-BE49-F238E27FC236}">
              <a16:creationId xmlns:a16="http://schemas.microsoft.com/office/drawing/2014/main" id="{4D5FF60A-3107-44E9-BEDA-22052F93E3B9}"/>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82" name="フローチャート: 判断 81">
          <a:extLst>
            <a:ext uri="{FF2B5EF4-FFF2-40B4-BE49-F238E27FC236}">
              <a16:creationId xmlns:a16="http://schemas.microsoft.com/office/drawing/2014/main" id="{C37D5835-BBCD-4C57-AFC1-109BB9FA99A8}"/>
            </a:ext>
          </a:extLst>
        </xdr:cNvPr>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83" name="フローチャート: 判断 82">
          <a:extLst>
            <a:ext uri="{FF2B5EF4-FFF2-40B4-BE49-F238E27FC236}">
              <a16:creationId xmlns:a16="http://schemas.microsoft.com/office/drawing/2014/main" id="{FCE3F53A-B0F7-4561-947D-137E6A3FD008}"/>
            </a:ext>
          </a:extLst>
        </xdr:cNvPr>
        <xdr:cNvSpPr/>
      </xdr:nvSpPr>
      <xdr:spPr>
        <a:xfrm>
          <a:off x="1968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84" name="フローチャート: 判断 83">
          <a:extLst>
            <a:ext uri="{FF2B5EF4-FFF2-40B4-BE49-F238E27FC236}">
              <a16:creationId xmlns:a16="http://schemas.microsoft.com/office/drawing/2014/main" id="{4BC5D2EE-6A9A-4AC2-8254-73BE57DA5863}"/>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16938CA-B41D-499A-8E12-0BCFC3BFD16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896D286F-A668-4B0D-8A69-CC897E90BFF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AE681B5-969B-4006-B677-D46B4ACAF49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BBF9CA9-0886-4916-A665-53F3850ED92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31D00D51-977A-4252-AD16-0B7F7BE2684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90" name="楕円 89">
          <a:extLst>
            <a:ext uri="{FF2B5EF4-FFF2-40B4-BE49-F238E27FC236}">
              <a16:creationId xmlns:a16="http://schemas.microsoft.com/office/drawing/2014/main" id="{39E21307-EDC0-4B60-BC28-1162769C0CDC}"/>
            </a:ext>
          </a:extLst>
        </xdr:cNvPr>
        <xdr:cNvSpPr/>
      </xdr:nvSpPr>
      <xdr:spPr>
        <a:xfrm>
          <a:off x="45847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136996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712E64CA-1BF3-4B06-9C46-CB16763FE4BC}"/>
            </a:ext>
          </a:extLst>
        </xdr:cNvPr>
        <xdr:cNvSpPr txBox="1"/>
      </xdr:nvSpPr>
      <xdr:spPr>
        <a:xfrm>
          <a:off x="4673600" y="1025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92" name="楕円 91">
          <a:extLst>
            <a:ext uri="{FF2B5EF4-FFF2-40B4-BE49-F238E27FC236}">
              <a16:creationId xmlns:a16="http://schemas.microsoft.com/office/drawing/2014/main" id="{253C3E6A-4954-4EAF-AC30-07254591D625}"/>
            </a:ext>
          </a:extLst>
        </xdr:cNvPr>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164919</xdr:rowOff>
    </xdr:from>
    <xdr:to>
      <xdr:col>24</xdr:col>
      <xdr:colOff>63500</xdr:colOff>
      <xdr:row>61</xdr:row>
      <xdr:rowOff>91440</xdr:rowOff>
    </xdr:to>
    <xdr:cxnSp macro="">
      <xdr:nvCxnSpPr>
        <xdr:cNvPr id="93" name="直線コネクタ 92">
          <a:extLst>
            <a:ext uri="{FF2B5EF4-FFF2-40B4-BE49-F238E27FC236}">
              <a16:creationId xmlns:a16="http://schemas.microsoft.com/office/drawing/2014/main" id="{0B349841-3657-422D-B853-91EED4EF3E60}"/>
            </a:ext>
          </a:extLst>
        </xdr:cNvPr>
        <xdr:cNvCxnSpPr/>
      </xdr:nvCxnSpPr>
      <xdr:spPr>
        <a:xfrm flipV="1">
          <a:off x="3797300" y="1045191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39007</xdr:rowOff>
    </xdr:from>
    <xdr:to>
      <xdr:col>15</xdr:col>
      <xdr:colOff>101600</xdr:colOff>
      <xdr:row>61</xdr:row>
      <xdr:rowOff>140607</xdr:rowOff>
    </xdr:to>
    <xdr:sp macro="" textlink="">
      <xdr:nvSpPr>
        <xdr:cNvPr id="94" name="楕円 93">
          <a:extLst>
            <a:ext uri="{FF2B5EF4-FFF2-40B4-BE49-F238E27FC236}">
              <a16:creationId xmlns:a16="http://schemas.microsoft.com/office/drawing/2014/main" id="{96C00013-6B1F-405E-ABE9-E847DCEA4B89}"/>
            </a:ext>
          </a:extLst>
        </xdr:cNvPr>
        <xdr:cNvSpPr/>
      </xdr:nvSpPr>
      <xdr:spPr>
        <a:xfrm>
          <a:off x="2857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89807</xdr:rowOff>
    </xdr:from>
    <xdr:to>
      <xdr:col>19</xdr:col>
      <xdr:colOff>177800</xdr:colOff>
      <xdr:row>61</xdr:row>
      <xdr:rowOff>91440</xdr:rowOff>
    </xdr:to>
    <xdr:cxnSp macro="">
      <xdr:nvCxnSpPr>
        <xdr:cNvPr id="95" name="直線コネクタ 94">
          <a:extLst>
            <a:ext uri="{FF2B5EF4-FFF2-40B4-BE49-F238E27FC236}">
              <a16:creationId xmlns:a16="http://schemas.microsoft.com/office/drawing/2014/main" id="{4DC3DE8F-5753-47AB-A31F-6236B53353CF}"/>
            </a:ext>
          </a:extLst>
        </xdr:cNvPr>
        <xdr:cNvCxnSpPr/>
      </xdr:nvCxnSpPr>
      <xdr:spPr>
        <a:xfrm>
          <a:off x="2908300" y="1054825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9616</xdr:rowOff>
    </xdr:from>
    <xdr:to>
      <xdr:col>10</xdr:col>
      <xdr:colOff>165100</xdr:colOff>
      <xdr:row>61</xdr:row>
      <xdr:rowOff>111216</xdr:rowOff>
    </xdr:to>
    <xdr:sp macro="" textlink="">
      <xdr:nvSpPr>
        <xdr:cNvPr id="96" name="楕円 95">
          <a:extLst>
            <a:ext uri="{FF2B5EF4-FFF2-40B4-BE49-F238E27FC236}">
              <a16:creationId xmlns:a16="http://schemas.microsoft.com/office/drawing/2014/main" id="{5E457ECA-62F2-42FA-9BAA-05852937233F}"/>
            </a:ext>
          </a:extLst>
        </xdr:cNvPr>
        <xdr:cNvSpPr/>
      </xdr:nvSpPr>
      <xdr:spPr>
        <a:xfrm>
          <a:off x="1968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60416</xdr:rowOff>
    </xdr:from>
    <xdr:to>
      <xdr:col>15</xdr:col>
      <xdr:colOff>50800</xdr:colOff>
      <xdr:row>61</xdr:row>
      <xdr:rowOff>89807</xdr:rowOff>
    </xdr:to>
    <xdr:cxnSp macro="">
      <xdr:nvCxnSpPr>
        <xdr:cNvPr id="97" name="直線コネクタ 96">
          <a:extLst>
            <a:ext uri="{FF2B5EF4-FFF2-40B4-BE49-F238E27FC236}">
              <a16:creationId xmlns:a16="http://schemas.microsoft.com/office/drawing/2014/main" id="{1D9E6913-0F38-45BC-8375-0ED9EE902A08}"/>
            </a:ext>
          </a:extLst>
        </xdr:cNvPr>
        <xdr:cNvCxnSpPr/>
      </xdr:nvCxnSpPr>
      <xdr:spPr>
        <a:xfrm>
          <a:off x="2019300" y="105188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153307</xdr:rowOff>
    </xdr:from>
    <xdr:to>
      <xdr:col>6</xdr:col>
      <xdr:colOff>38100</xdr:colOff>
      <xdr:row>61</xdr:row>
      <xdr:rowOff>83457</xdr:rowOff>
    </xdr:to>
    <xdr:sp macro="" textlink="">
      <xdr:nvSpPr>
        <xdr:cNvPr id="98" name="楕円 97">
          <a:extLst>
            <a:ext uri="{FF2B5EF4-FFF2-40B4-BE49-F238E27FC236}">
              <a16:creationId xmlns:a16="http://schemas.microsoft.com/office/drawing/2014/main" id="{E8206239-5544-4736-ADCB-44DDD8D958CA}"/>
            </a:ext>
          </a:extLst>
        </xdr:cNvPr>
        <xdr:cNvSpPr/>
      </xdr:nvSpPr>
      <xdr:spPr>
        <a:xfrm>
          <a:off x="1079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32657</xdr:rowOff>
    </xdr:from>
    <xdr:to>
      <xdr:col>10</xdr:col>
      <xdr:colOff>114300</xdr:colOff>
      <xdr:row>61</xdr:row>
      <xdr:rowOff>60416</xdr:rowOff>
    </xdr:to>
    <xdr:cxnSp macro="">
      <xdr:nvCxnSpPr>
        <xdr:cNvPr id="99" name="直線コネクタ 98">
          <a:extLst>
            <a:ext uri="{FF2B5EF4-FFF2-40B4-BE49-F238E27FC236}">
              <a16:creationId xmlns:a16="http://schemas.microsoft.com/office/drawing/2014/main" id="{8DB5C3AE-2BFF-4318-9F31-93C039659AA4}"/>
            </a:ext>
          </a:extLst>
        </xdr:cNvPr>
        <xdr:cNvCxnSpPr/>
      </xdr:nvCxnSpPr>
      <xdr:spPr>
        <a:xfrm>
          <a:off x="1130300" y="104911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00" name="n_1aveValue【体育館・プール】&#10;有形固定資産減価償却率">
          <a:extLst>
            <a:ext uri="{FF2B5EF4-FFF2-40B4-BE49-F238E27FC236}">
              <a16:creationId xmlns:a16="http://schemas.microsoft.com/office/drawing/2014/main" id="{A7B5A329-744F-4F78-951E-53FDC4D3CFE9}"/>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146430</xdr:rowOff>
    </xdr:from>
    <xdr:ext cx="405111" cy="259045"/>
    <xdr:sp macro="" textlink="">
      <xdr:nvSpPr>
        <xdr:cNvPr id="101" name="n_2aveValue【体育館・プール】&#10;有形固定資産減価償却率">
          <a:extLst>
            <a:ext uri="{FF2B5EF4-FFF2-40B4-BE49-F238E27FC236}">
              <a16:creationId xmlns:a16="http://schemas.microsoft.com/office/drawing/2014/main" id="{94B50D4F-A293-4B81-AEB1-112520EC6B95}"/>
            </a:ext>
          </a:extLst>
        </xdr:cNvPr>
        <xdr:cNvSpPr txBox="1"/>
      </xdr:nvSpPr>
      <xdr:spPr>
        <a:xfrm>
          <a:off x="2705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109781</xdr:rowOff>
    </xdr:from>
    <xdr:ext cx="405111" cy="259045"/>
    <xdr:sp macro="" textlink="">
      <xdr:nvSpPr>
        <xdr:cNvPr id="102" name="n_3aveValue【体育館・プール】&#10;有形固定資産減価償却率">
          <a:extLst>
            <a:ext uri="{FF2B5EF4-FFF2-40B4-BE49-F238E27FC236}">
              <a16:creationId xmlns:a16="http://schemas.microsoft.com/office/drawing/2014/main" id="{4DD88FCC-E8F8-4E1E-8739-04373259F0F4}"/>
            </a:ext>
          </a:extLst>
        </xdr:cNvPr>
        <xdr:cNvSpPr txBox="1"/>
      </xdr:nvSpPr>
      <xdr:spPr>
        <a:xfrm>
          <a:off x="1816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103" name="n_4aveValue【体育館・プール】&#10;有形固定資産減価償却率">
          <a:extLst>
            <a:ext uri="{FF2B5EF4-FFF2-40B4-BE49-F238E27FC236}">
              <a16:creationId xmlns:a16="http://schemas.microsoft.com/office/drawing/2014/main" id="{72847BD3-D81E-4541-B68F-3D4CAB1B97FA}"/>
            </a:ext>
          </a:extLst>
        </xdr:cNvPr>
        <xdr:cNvSpPr txBox="1"/>
      </xdr:nvSpPr>
      <xdr:spPr>
        <a:xfrm>
          <a:off x="927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158767</xdr:rowOff>
    </xdr:from>
    <xdr:ext cx="405111" cy="259045"/>
    <xdr:sp macro="" textlink="">
      <xdr:nvSpPr>
        <xdr:cNvPr id="104" name="n_1mainValue【体育館・プール】&#10;有形固定資産減価償却率">
          <a:extLst>
            <a:ext uri="{FF2B5EF4-FFF2-40B4-BE49-F238E27FC236}">
              <a16:creationId xmlns:a16="http://schemas.microsoft.com/office/drawing/2014/main" id="{CA047AED-51F1-491A-839A-3A7F971296C3}"/>
            </a:ext>
          </a:extLst>
        </xdr:cNvPr>
        <xdr:cNvSpPr txBox="1"/>
      </xdr:nvSpPr>
      <xdr:spPr>
        <a:xfrm>
          <a:off x="35820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105" name="n_2mainValue【体育館・プール】&#10;有形固定資産減価償却率">
          <a:extLst>
            <a:ext uri="{FF2B5EF4-FFF2-40B4-BE49-F238E27FC236}">
              <a16:creationId xmlns:a16="http://schemas.microsoft.com/office/drawing/2014/main" id="{ECBB8D8F-57C6-4326-871D-B843F2A71332}"/>
            </a:ext>
          </a:extLst>
        </xdr:cNvPr>
        <xdr:cNvSpPr txBox="1"/>
      </xdr:nvSpPr>
      <xdr:spPr>
        <a:xfrm>
          <a:off x="2705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106" name="n_3mainValue【体育館・プール】&#10;有形固定資産減価償却率">
          <a:extLst>
            <a:ext uri="{FF2B5EF4-FFF2-40B4-BE49-F238E27FC236}">
              <a16:creationId xmlns:a16="http://schemas.microsoft.com/office/drawing/2014/main" id="{F5011E9E-4ABB-43A6-8904-D48134B36DE4}"/>
            </a:ext>
          </a:extLst>
        </xdr:cNvPr>
        <xdr:cNvSpPr txBox="1"/>
      </xdr:nvSpPr>
      <xdr:spPr>
        <a:xfrm>
          <a:off x="1816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74584</xdr:rowOff>
    </xdr:from>
    <xdr:ext cx="405111" cy="259045"/>
    <xdr:sp macro="" textlink="">
      <xdr:nvSpPr>
        <xdr:cNvPr id="107" name="n_4mainValue【体育館・プール】&#10;有形固定資産減価償却率">
          <a:extLst>
            <a:ext uri="{FF2B5EF4-FFF2-40B4-BE49-F238E27FC236}">
              <a16:creationId xmlns:a16="http://schemas.microsoft.com/office/drawing/2014/main" id="{A74812E2-ED30-42A8-AC04-CF8E520276DC}"/>
            </a:ext>
          </a:extLst>
        </xdr:cNvPr>
        <xdr:cNvSpPr txBox="1"/>
      </xdr:nvSpPr>
      <xdr:spPr>
        <a:xfrm>
          <a:off x="927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FEDD34A9-86C8-4470-8C00-7855E36FD8F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52E0B051-D207-4216-9570-2B39C85DF3A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BD31CD9B-E814-4D1B-8D49-E5984B573AC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9921B5B6-DAE4-4A25-B9C0-C1DF088B42E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EA036D5F-866F-4D38-BBF7-CDE22628A56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72110136-2159-4CC2-9D0B-A86086B89D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5EEBAA8F-5769-4704-B222-FDDD089D2AE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21212F8-B031-478D-BDD1-D66D6563D87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94B91AFB-AD6A-401C-83F5-2001432BCB9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5496EA29-3B03-4CFD-A494-3D5AAE0F130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2E9C51A9-A651-4452-90E0-3BC1519E8794}"/>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16EEEF3E-46E1-4BEF-A023-36F009021356}"/>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B0791FA4-A044-4474-9372-E210533CBEF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AA69C83D-2470-41F2-BE18-41B2DEC1273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824A9294-175A-4F62-812E-C5B632FBE0F3}"/>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C8E01CA9-D9DE-47E5-BFFB-12E65B5BFA72}"/>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1AF43C1B-4789-4E8D-B5E1-AF861C55F21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1A2F9BCA-26CF-4DA6-9855-50E5FB49532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65F82F04-F0E1-4754-BA3E-6FE3A90E277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127" name="直線コネクタ 126">
          <a:extLst>
            <a:ext uri="{FF2B5EF4-FFF2-40B4-BE49-F238E27FC236}">
              <a16:creationId xmlns:a16="http://schemas.microsoft.com/office/drawing/2014/main" id="{2DA67C1A-996D-46BF-8E51-69CA6FBC7DC1}"/>
            </a:ext>
          </a:extLst>
        </xdr:cNvPr>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28" name="【体育館・プール】&#10;一人当たり面積最小値テキスト">
          <a:extLst>
            <a:ext uri="{FF2B5EF4-FFF2-40B4-BE49-F238E27FC236}">
              <a16:creationId xmlns:a16="http://schemas.microsoft.com/office/drawing/2014/main" id="{5E972429-8B9F-4134-8D20-75926F4DE8DE}"/>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29" name="直線コネクタ 128">
          <a:extLst>
            <a:ext uri="{FF2B5EF4-FFF2-40B4-BE49-F238E27FC236}">
              <a16:creationId xmlns:a16="http://schemas.microsoft.com/office/drawing/2014/main" id="{5ECBFAD3-14D9-42D2-9FF4-9EB92C14FEF3}"/>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130" name="【体育館・プール】&#10;一人当たり面積最大値テキスト">
          <a:extLst>
            <a:ext uri="{FF2B5EF4-FFF2-40B4-BE49-F238E27FC236}">
              <a16:creationId xmlns:a16="http://schemas.microsoft.com/office/drawing/2014/main" id="{950DA4BE-D82F-47F5-A572-70F5F7D25AB7}"/>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131" name="直線コネクタ 130">
          <a:extLst>
            <a:ext uri="{FF2B5EF4-FFF2-40B4-BE49-F238E27FC236}">
              <a16:creationId xmlns:a16="http://schemas.microsoft.com/office/drawing/2014/main" id="{279CDC8C-4E70-4BBA-BBAF-66E7BD1ECEC8}"/>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67645</xdr:rowOff>
    </xdr:from>
    <xdr:ext cx="469744" cy="259045"/>
    <xdr:sp macro="" textlink="">
      <xdr:nvSpPr>
        <xdr:cNvPr id="132" name="【体育館・プール】&#10;一人当たり面積平均値テキスト">
          <a:extLst>
            <a:ext uri="{FF2B5EF4-FFF2-40B4-BE49-F238E27FC236}">
              <a16:creationId xmlns:a16="http://schemas.microsoft.com/office/drawing/2014/main" id="{B4B8E56A-5D45-4E1F-A708-61A9E08AE866}"/>
            </a:ext>
          </a:extLst>
        </xdr:cNvPr>
        <xdr:cNvSpPr txBox="1"/>
      </xdr:nvSpPr>
      <xdr:spPr>
        <a:xfrm>
          <a:off x="10515600" y="1035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133" name="フローチャート: 判断 132">
          <a:extLst>
            <a:ext uri="{FF2B5EF4-FFF2-40B4-BE49-F238E27FC236}">
              <a16:creationId xmlns:a16="http://schemas.microsoft.com/office/drawing/2014/main" id="{AB1EE54E-6174-446F-B789-43515FEE9A5E}"/>
            </a:ext>
          </a:extLst>
        </xdr:cNvPr>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134" name="フローチャート: 判断 133">
          <a:extLst>
            <a:ext uri="{FF2B5EF4-FFF2-40B4-BE49-F238E27FC236}">
              <a16:creationId xmlns:a16="http://schemas.microsoft.com/office/drawing/2014/main" id="{C4EE9F3F-260B-4A9E-9639-E1E4280C0BC1}"/>
            </a:ext>
          </a:extLst>
        </xdr:cNvPr>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135" name="フローチャート: 判断 134">
          <a:extLst>
            <a:ext uri="{FF2B5EF4-FFF2-40B4-BE49-F238E27FC236}">
              <a16:creationId xmlns:a16="http://schemas.microsoft.com/office/drawing/2014/main" id="{4C611C6A-3232-459E-84FA-B66548C7568B}"/>
            </a:ext>
          </a:extLst>
        </xdr:cNvPr>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136" name="フローチャート: 判断 135">
          <a:extLst>
            <a:ext uri="{FF2B5EF4-FFF2-40B4-BE49-F238E27FC236}">
              <a16:creationId xmlns:a16="http://schemas.microsoft.com/office/drawing/2014/main" id="{0FDD4977-FEBF-46AB-BFFE-2A86FA86E092}"/>
            </a:ext>
          </a:extLst>
        </xdr:cNvPr>
        <xdr:cNvSpPr/>
      </xdr:nvSpPr>
      <xdr:spPr>
        <a:xfrm>
          <a:off x="7810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137" name="フローチャート: 判断 136">
          <a:extLst>
            <a:ext uri="{FF2B5EF4-FFF2-40B4-BE49-F238E27FC236}">
              <a16:creationId xmlns:a16="http://schemas.microsoft.com/office/drawing/2014/main" id="{C8E055E2-934B-4993-9901-450D6F023A6E}"/>
            </a:ext>
          </a:extLst>
        </xdr:cNvPr>
        <xdr:cNvSpPr/>
      </xdr:nvSpPr>
      <xdr:spPr>
        <a:xfrm>
          <a:off x="6921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AB546648-4647-4F40-9020-E8D97F9E81D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2EE14E2E-985E-423B-823A-D40A907014D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B7F51170-7780-455A-B193-52D79F24F56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27630082-4FD8-4A01-898F-421F90756CC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5ED4F86-AFF3-4588-BFC2-3DEB0B4730C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82931</xdr:rowOff>
    </xdr:from>
    <xdr:to>
      <xdr:col>55</xdr:col>
      <xdr:colOff>50800</xdr:colOff>
      <xdr:row>61</xdr:row>
      <xdr:rowOff>13081</xdr:rowOff>
    </xdr:to>
    <xdr:sp macro="" textlink="">
      <xdr:nvSpPr>
        <xdr:cNvPr id="143" name="楕円 142">
          <a:extLst>
            <a:ext uri="{FF2B5EF4-FFF2-40B4-BE49-F238E27FC236}">
              <a16:creationId xmlns:a16="http://schemas.microsoft.com/office/drawing/2014/main" id="{913CAD3A-31B3-4340-92B6-7A6DC5985046}"/>
            </a:ext>
          </a:extLst>
        </xdr:cNvPr>
        <xdr:cNvSpPr/>
      </xdr:nvSpPr>
      <xdr:spPr>
        <a:xfrm>
          <a:off x="10426700" y="103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105808</xdr:rowOff>
    </xdr:from>
    <xdr:ext cx="469744" cy="259045"/>
    <xdr:sp macro="" textlink="">
      <xdr:nvSpPr>
        <xdr:cNvPr id="144" name="【体育館・プール】&#10;一人当たり面積該当値テキスト">
          <a:extLst>
            <a:ext uri="{FF2B5EF4-FFF2-40B4-BE49-F238E27FC236}">
              <a16:creationId xmlns:a16="http://schemas.microsoft.com/office/drawing/2014/main" id="{F7E8CB95-30FD-4E18-B8C5-D522C9DA6B07}"/>
            </a:ext>
          </a:extLst>
        </xdr:cNvPr>
        <xdr:cNvSpPr txBox="1"/>
      </xdr:nvSpPr>
      <xdr:spPr>
        <a:xfrm>
          <a:off x="10515600" y="102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94361</xdr:rowOff>
    </xdr:from>
    <xdr:to>
      <xdr:col>50</xdr:col>
      <xdr:colOff>165100</xdr:colOff>
      <xdr:row>61</xdr:row>
      <xdr:rowOff>24511</xdr:rowOff>
    </xdr:to>
    <xdr:sp macro="" textlink="">
      <xdr:nvSpPr>
        <xdr:cNvPr id="145" name="楕円 144">
          <a:extLst>
            <a:ext uri="{FF2B5EF4-FFF2-40B4-BE49-F238E27FC236}">
              <a16:creationId xmlns:a16="http://schemas.microsoft.com/office/drawing/2014/main" id="{3FB9C480-96DC-47D4-9F1C-D8EF255584E7}"/>
            </a:ext>
          </a:extLst>
        </xdr:cNvPr>
        <xdr:cNvSpPr/>
      </xdr:nvSpPr>
      <xdr:spPr>
        <a:xfrm>
          <a:off x="9588500" y="103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133731</xdr:rowOff>
    </xdr:from>
    <xdr:to>
      <xdr:col>55</xdr:col>
      <xdr:colOff>0</xdr:colOff>
      <xdr:row>60</xdr:row>
      <xdr:rowOff>145161</xdr:rowOff>
    </xdr:to>
    <xdr:cxnSp macro="">
      <xdr:nvCxnSpPr>
        <xdr:cNvPr id="146" name="直線コネクタ 145">
          <a:extLst>
            <a:ext uri="{FF2B5EF4-FFF2-40B4-BE49-F238E27FC236}">
              <a16:creationId xmlns:a16="http://schemas.microsoft.com/office/drawing/2014/main" id="{B010C942-5513-4D24-976A-85014444D798}"/>
            </a:ext>
          </a:extLst>
        </xdr:cNvPr>
        <xdr:cNvCxnSpPr/>
      </xdr:nvCxnSpPr>
      <xdr:spPr>
        <a:xfrm flipV="1">
          <a:off x="9639300" y="1042073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102933</xdr:rowOff>
    </xdr:from>
    <xdr:to>
      <xdr:col>46</xdr:col>
      <xdr:colOff>38100</xdr:colOff>
      <xdr:row>61</xdr:row>
      <xdr:rowOff>33083</xdr:rowOff>
    </xdr:to>
    <xdr:sp macro="" textlink="">
      <xdr:nvSpPr>
        <xdr:cNvPr id="147" name="楕円 146">
          <a:extLst>
            <a:ext uri="{FF2B5EF4-FFF2-40B4-BE49-F238E27FC236}">
              <a16:creationId xmlns:a16="http://schemas.microsoft.com/office/drawing/2014/main" id="{2C2A7F86-9F22-416B-8C4A-B79B86162520}"/>
            </a:ext>
          </a:extLst>
        </xdr:cNvPr>
        <xdr:cNvSpPr/>
      </xdr:nvSpPr>
      <xdr:spPr>
        <a:xfrm>
          <a:off x="8699500" y="103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145161</xdr:rowOff>
    </xdr:from>
    <xdr:to>
      <xdr:col>50</xdr:col>
      <xdr:colOff>114300</xdr:colOff>
      <xdr:row>60</xdr:row>
      <xdr:rowOff>153733</xdr:rowOff>
    </xdr:to>
    <xdr:cxnSp macro="">
      <xdr:nvCxnSpPr>
        <xdr:cNvPr id="148" name="直線コネクタ 147">
          <a:extLst>
            <a:ext uri="{FF2B5EF4-FFF2-40B4-BE49-F238E27FC236}">
              <a16:creationId xmlns:a16="http://schemas.microsoft.com/office/drawing/2014/main" id="{2805A78A-B7B5-4CB4-BCDA-A645B9406D91}"/>
            </a:ext>
          </a:extLst>
        </xdr:cNvPr>
        <xdr:cNvCxnSpPr/>
      </xdr:nvCxnSpPr>
      <xdr:spPr>
        <a:xfrm flipV="1">
          <a:off x="8750300" y="10432161"/>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110934</xdr:rowOff>
    </xdr:from>
    <xdr:to>
      <xdr:col>41</xdr:col>
      <xdr:colOff>101600</xdr:colOff>
      <xdr:row>61</xdr:row>
      <xdr:rowOff>41084</xdr:rowOff>
    </xdr:to>
    <xdr:sp macro="" textlink="">
      <xdr:nvSpPr>
        <xdr:cNvPr id="149" name="楕円 148">
          <a:extLst>
            <a:ext uri="{FF2B5EF4-FFF2-40B4-BE49-F238E27FC236}">
              <a16:creationId xmlns:a16="http://schemas.microsoft.com/office/drawing/2014/main" id="{BF576A76-0BA1-4FA0-8801-45F56CB4C303}"/>
            </a:ext>
          </a:extLst>
        </xdr:cNvPr>
        <xdr:cNvSpPr/>
      </xdr:nvSpPr>
      <xdr:spPr>
        <a:xfrm>
          <a:off x="7810500" y="10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153733</xdr:rowOff>
    </xdr:from>
    <xdr:to>
      <xdr:col>45</xdr:col>
      <xdr:colOff>177800</xdr:colOff>
      <xdr:row>60</xdr:row>
      <xdr:rowOff>161734</xdr:rowOff>
    </xdr:to>
    <xdr:cxnSp macro="">
      <xdr:nvCxnSpPr>
        <xdr:cNvPr id="150" name="直線コネクタ 149">
          <a:extLst>
            <a:ext uri="{FF2B5EF4-FFF2-40B4-BE49-F238E27FC236}">
              <a16:creationId xmlns:a16="http://schemas.microsoft.com/office/drawing/2014/main" id="{DA54FAA0-EBFA-42E2-A0F0-C50247A7250E}"/>
            </a:ext>
          </a:extLst>
        </xdr:cNvPr>
        <xdr:cNvCxnSpPr/>
      </xdr:nvCxnSpPr>
      <xdr:spPr>
        <a:xfrm flipV="1">
          <a:off x="7861300" y="1044073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95504</xdr:rowOff>
    </xdr:from>
    <xdr:to>
      <xdr:col>36</xdr:col>
      <xdr:colOff>165100</xdr:colOff>
      <xdr:row>61</xdr:row>
      <xdr:rowOff>25654</xdr:rowOff>
    </xdr:to>
    <xdr:sp macro="" textlink="">
      <xdr:nvSpPr>
        <xdr:cNvPr id="151" name="楕円 150">
          <a:extLst>
            <a:ext uri="{FF2B5EF4-FFF2-40B4-BE49-F238E27FC236}">
              <a16:creationId xmlns:a16="http://schemas.microsoft.com/office/drawing/2014/main" id="{56C18798-ED30-4157-B686-67C6CF489084}"/>
            </a:ext>
          </a:extLst>
        </xdr:cNvPr>
        <xdr:cNvSpPr/>
      </xdr:nvSpPr>
      <xdr:spPr>
        <a:xfrm>
          <a:off x="6921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146304</xdr:rowOff>
    </xdr:from>
    <xdr:to>
      <xdr:col>41</xdr:col>
      <xdr:colOff>50800</xdr:colOff>
      <xdr:row>60</xdr:row>
      <xdr:rowOff>161734</xdr:rowOff>
    </xdr:to>
    <xdr:cxnSp macro="">
      <xdr:nvCxnSpPr>
        <xdr:cNvPr id="152" name="直線コネクタ 151">
          <a:extLst>
            <a:ext uri="{FF2B5EF4-FFF2-40B4-BE49-F238E27FC236}">
              <a16:creationId xmlns:a16="http://schemas.microsoft.com/office/drawing/2014/main" id="{C1E72AD8-41AA-4647-9B55-E6CDB134169A}"/>
            </a:ext>
          </a:extLst>
        </xdr:cNvPr>
        <xdr:cNvCxnSpPr/>
      </xdr:nvCxnSpPr>
      <xdr:spPr>
        <a:xfrm>
          <a:off x="6972300" y="10433304"/>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28783</xdr:rowOff>
    </xdr:from>
    <xdr:ext cx="469744" cy="259045"/>
    <xdr:sp macro="" textlink="">
      <xdr:nvSpPr>
        <xdr:cNvPr id="153" name="n_1aveValue【体育館・プール】&#10;一人当たり面積">
          <a:extLst>
            <a:ext uri="{FF2B5EF4-FFF2-40B4-BE49-F238E27FC236}">
              <a16:creationId xmlns:a16="http://schemas.microsoft.com/office/drawing/2014/main" id="{0B0D6405-A0ED-451E-8EC6-2F83BE06453C}"/>
            </a:ext>
          </a:extLst>
        </xdr:cNvPr>
        <xdr:cNvSpPr txBox="1"/>
      </xdr:nvSpPr>
      <xdr:spPr>
        <a:xfrm>
          <a:off x="9391727" y="1048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154" name="n_2aveValue【体育館・プール】&#10;一人当たり面積">
          <a:extLst>
            <a:ext uri="{FF2B5EF4-FFF2-40B4-BE49-F238E27FC236}">
              <a16:creationId xmlns:a16="http://schemas.microsoft.com/office/drawing/2014/main" id="{14A4E862-D847-4A2F-ADFB-B825D1AA1C27}"/>
            </a:ext>
          </a:extLst>
        </xdr:cNvPr>
        <xdr:cNvSpPr txBox="1"/>
      </xdr:nvSpPr>
      <xdr:spPr>
        <a:xfrm>
          <a:off x="8515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28465</xdr:rowOff>
    </xdr:from>
    <xdr:ext cx="469744" cy="259045"/>
    <xdr:sp macro="" textlink="">
      <xdr:nvSpPr>
        <xdr:cNvPr id="155" name="n_3aveValue【体育館・プール】&#10;一人当たり面積">
          <a:extLst>
            <a:ext uri="{FF2B5EF4-FFF2-40B4-BE49-F238E27FC236}">
              <a16:creationId xmlns:a16="http://schemas.microsoft.com/office/drawing/2014/main" id="{C4D8D529-111A-447F-8EE3-D3B6E3D2B351}"/>
            </a:ext>
          </a:extLst>
        </xdr:cNvPr>
        <xdr:cNvSpPr txBox="1"/>
      </xdr:nvSpPr>
      <xdr:spPr>
        <a:xfrm>
          <a:off x="7626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20782</xdr:rowOff>
    </xdr:from>
    <xdr:ext cx="469744" cy="259045"/>
    <xdr:sp macro="" textlink="">
      <xdr:nvSpPr>
        <xdr:cNvPr id="156" name="n_4aveValue【体育館・プール】&#10;一人当たり面積">
          <a:extLst>
            <a:ext uri="{FF2B5EF4-FFF2-40B4-BE49-F238E27FC236}">
              <a16:creationId xmlns:a16="http://schemas.microsoft.com/office/drawing/2014/main" id="{C6E0A802-2C57-4898-813D-2257EB314EE2}"/>
            </a:ext>
          </a:extLst>
        </xdr:cNvPr>
        <xdr:cNvSpPr txBox="1"/>
      </xdr:nvSpPr>
      <xdr:spPr>
        <a:xfrm>
          <a:off x="6737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41038</xdr:rowOff>
    </xdr:from>
    <xdr:ext cx="469744" cy="259045"/>
    <xdr:sp macro="" textlink="">
      <xdr:nvSpPr>
        <xdr:cNvPr id="157" name="n_1mainValue【体育館・プール】&#10;一人当たり面積">
          <a:extLst>
            <a:ext uri="{FF2B5EF4-FFF2-40B4-BE49-F238E27FC236}">
              <a16:creationId xmlns:a16="http://schemas.microsoft.com/office/drawing/2014/main" id="{53306A70-F3A5-42CD-8934-6D04C17EC401}"/>
            </a:ext>
          </a:extLst>
        </xdr:cNvPr>
        <xdr:cNvSpPr txBox="1"/>
      </xdr:nvSpPr>
      <xdr:spPr>
        <a:xfrm>
          <a:off x="9391727" y="1015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24210</xdr:rowOff>
    </xdr:from>
    <xdr:ext cx="469744" cy="259045"/>
    <xdr:sp macro="" textlink="">
      <xdr:nvSpPr>
        <xdr:cNvPr id="158" name="n_2mainValue【体育館・プール】&#10;一人当たり面積">
          <a:extLst>
            <a:ext uri="{FF2B5EF4-FFF2-40B4-BE49-F238E27FC236}">
              <a16:creationId xmlns:a16="http://schemas.microsoft.com/office/drawing/2014/main" id="{FA5FC762-6DB8-4486-B5EE-96A88EADD3D4}"/>
            </a:ext>
          </a:extLst>
        </xdr:cNvPr>
        <xdr:cNvSpPr txBox="1"/>
      </xdr:nvSpPr>
      <xdr:spPr>
        <a:xfrm>
          <a:off x="8515427" y="1048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32211</xdr:rowOff>
    </xdr:from>
    <xdr:ext cx="469744" cy="259045"/>
    <xdr:sp macro="" textlink="">
      <xdr:nvSpPr>
        <xdr:cNvPr id="159" name="n_3mainValue【体育館・プール】&#10;一人当たり面積">
          <a:extLst>
            <a:ext uri="{FF2B5EF4-FFF2-40B4-BE49-F238E27FC236}">
              <a16:creationId xmlns:a16="http://schemas.microsoft.com/office/drawing/2014/main" id="{B10E72B1-40B0-4B90-B6EE-247648B6CC4F}"/>
            </a:ext>
          </a:extLst>
        </xdr:cNvPr>
        <xdr:cNvSpPr txBox="1"/>
      </xdr:nvSpPr>
      <xdr:spPr>
        <a:xfrm>
          <a:off x="7626427" y="1049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42181</xdr:rowOff>
    </xdr:from>
    <xdr:ext cx="469744" cy="259045"/>
    <xdr:sp macro="" textlink="">
      <xdr:nvSpPr>
        <xdr:cNvPr id="160" name="n_4mainValue【体育館・プール】&#10;一人当たり面積">
          <a:extLst>
            <a:ext uri="{FF2B5EF4-FFF2-40B4-BE49-F238E27FC236}">
              <a16:creationId xmlns:a16="http://schemas.microsoft.com/office/drawing/2014/main" id="{68B4D5DC-4B43-42A1-B1FA-17CDAADA8C96}"/>
            </a:ext>
          </a:extLst>
        </xdr:cNvPr>
        <xdr:cNvSpPr txBox="1"/>
      </xdr:nvSpPr>
      <xdr:spPr>
        <a:xfrm>
          <a:off x="67374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6DD1E2EA-7550-49A7-AEA9-39F060E24A2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6FE80497-90DD-47EF-8F7E-98D1BECB6AD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F230D424-D6EB-4D33-A031-6B57CA3E29A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F4ED9767-8EE9-4235-B4BB-9530C17D365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300A9EA6-23B4-4049-A31A-1FFA3C7EC70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0698F0C3-8DDF-4379-BCA5-E5872D45027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291C0332-438F-413D-8F59-70E5DC7E334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E5DF480D-8A38-4891-B30F-937E99395B7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a:extLst>
            <a:ext uri="{FF2B5EF4-FFF2-40B4-BE49-F238E27FC236}">
              <a16:creationId xmlns:a16="http://schemas.microsoft.com/office/drawing/2014/main" id="{D0B14D38-9DA5-494D-B96E-FE6AE7F5F6A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a:extLst>
            <a:ext uri="{FF2B5EF4-FFF2-40B4-BE49-F238E27FC236}">
              <a16:creationId xmlns:a16="http://schemas.microsoft.com/office/drawing/2014/main" id="{163BCADF-E32C-4178-A39A-200A21339D5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a:extLst>
            <a:ext uri="{FF2B5EF4-FFF2-40B4-BE49-F238E27FC236}">
              <a16:creationId xmlns:a16="http://schemas.microsoft.com/office/drawing/2014/main" id="{ADFDE70C-085A-4EF3-8267-78D2162E033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a:extLst>
            <a:ext uri="{FF2B5EF4-FFF2-40B4-BE49-F238E27FC236}">
              <a16:creationId xmlns:a16="http://schemas.microsoft.com/office/drawing/2014/main" id="{6097DA84-C37C-4A7B-BCDE-0C1AC1F568D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a:extLst>
            <a:ext uri="{FF2B5EF4-FFF2-40B4-BE49-F238E27FC236}">
              <a16:creationId xmlns:a16="http://schemas.microsoft.com/office/drawing/2014/main" id="{C0598FBE-696F-4B61-8B36-A70D63AAA2C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a:extLst>
            <a:ext uri="{FF2B5EF4-FFF2-40B4-BE49-F238E27FC236}">
              <a16:creationId xmlns:a16="http://schemas.microsoft.com/office/drawing/2014/main" id="{D1F65A7A-1880-4DF5-8B68-25E190D5F55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a:extLst>
            <a:ext uri="{FF2B5EF4-FFF2-40B4-BE49-F238E27FC236}">
              <a16:creationId xmlns:a16="http://schemas.microsoft.com/office/drawing/2014/main" id="{F8921CA0-A5D9-4949-B33B-E85037AD57F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a:extLst>
            <a:ext uri="{FF2B5EF4-FFF2-40B4-BE49-F238E27FC236}">
              <a16:creationId xmlns:a16="http://schemas.microsoft.com/office/drawing/2014/main" id="{E584A086-CE9C-4D53-8F99-DF9E0B6AEFF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a:extLst>
            <a:ext uri="{FF2B5EF4-FFF2-40B4-BE49-F238E27FC236}">
              <a16:creationId xmlns:a16="http://schemas.microsoft.com/office/drawing/2014/main" id="{728C8239-7849-464A-88D6-96F14027C88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a:extLst>
            <a:ext uri="{FF2B5EF4-FFF2-40B4-BE49-F238E27FC236}">
              <a16:creationId xmlns:a16="http://schemas.microsoft.com/office/drawing/2014/main" id="{7BCDDB6C-00D0-499F-894C-9EF3CF491E3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a:extLst>
            <a:ext uri="{FF2B5EF4-FFF2-40B4-BE49-F238E27FC236}">
              <a16:creationId xmlns:a16="http://schemas.microsoft.com/office/drawing/2014/main" id="{019485DF-4756-463A-A377-950624724B0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a:extLst>
            <a:ext uri="{FF2B5EF4-FFF2-40B4-BE49-F238E27FC236}">
              <a16:creationId xmlns:a16="http://schemas.microsoft.com/office/drawing/2014/main" id="{00406C56-AB99-4245-B3E0-A890BAA6376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a:extLst>
            <a:ext uri="{FF2B5EF4-FFF2-40B4-BE49-F238E27FC236}">
              <a16:creationId xmlns:a16="http://schemas.microsoft.com/office/drawing/2014/main" id="{9601BD9A-A054-4C79-A3A7-FAC2FCED179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a:extLst>
            <a:ext uri="{FF2B5EF4-FFF2-40B4-BE49-F238E27FC236}">
              <a16:creationId xmlns:a16="http://schemas.microsoft.com/office/drawing/2014/main" id="{52A033FE-435B-40C1-B0C4-CD64CBF2674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a:extLst>
            <a:ext uri="{FF2B5EF4-FFF2-40B4-BE49-F238E27FC236}">
              <a16:creationId xmlns:a16="http://schemas.microsoft.com/office/drawing/2014/main" id="{578FF30E-E695-4460-B0EF-D2BAD477CAC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a:extLst>
            <a:ext uri="{FF2B5EF4-FFF2-40B4-BE49-F238E27FC236}">
              <a16:creationId xmlns:a16="http://schemas.microsoft.com/office/drawing/2014/main" id="{16FA327F-A66A-44E1-B74C-CF004B92E23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5" name="正方形/長方形 184">
          <a:extLst>
            <a:ext uri="{FF2B5EF4-FFF2-40B4-BE49-F238E27FC236}">
              <a16:creationId xmlns:a16="http://schemas.microsoft.com/office/drawing/2014/main" id="{80408262-9216-43B6-BFB3-4D70BF9E502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6" name="正方形/長方形 185">
          <a:extLst>
            <a:ext uri="{FF2B5EF4-FFF2-40B4-BE49-F238E27FC236}">
              <a16:creationId xmlns:a16="http://schemas.microsoft.com/office/drawing/2014/main" id="{7355CDB7-CD76-4C91-93C7-B720DA498BF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7" name="正方形/長方形 186">
          <a:extLst>
            <a:ext uri="{FF2B5EF4-FFF2-40B4-BE49-F238E27FC236}">
              <a16:creationId xmlns:a16="http://schemas.microsoft.com/office/drawing/2014/main" id="{CA42A7EC-0F5C-4DE3-A189-7223CEB525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8" name="正方形/長方形 187">
          <a:extLst>
            <a:ext uri="{FF2B5EF4-FFF2-40B4-BE49-F238E27FC236}">
              <a16:creationId xmlns:a16="http://schemas.microsoft.com/office/drawing/2014/main" id="{DA3B22FE-DDE7-4D31-BD69-C5DE0BABAB2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9" name="正方形/長方形 188">
          <a:extLst>
            <a:ext uri="{FF2B5EF4-FFF2-40B4-BE49-F238E27FC236}">
              <a16:creationId xmlns:a16="http://schemas.microsoft.com/office/drawing/2014/main" id="{080D294F-4E41-4FF8-8C17-16D8CE676AF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0" name="正方形/長方形 189">
          <a:extLst>
            <a:ext uri="{FF2B5EF4-FFF2-40B4-BE49-F238E27FC236}">
              <a16:creationId xmlns:a16="http://schemas.microsoft.com/office/drawing/2014/main" id="{59AFCF4D-EFA9-413F-84CC-CB3719070EB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1" name="正方形/長方形 190">
          <a:extLst>
            <a:ext uri="{FF2B5EF4-FFF2-40B4-BE49-F238E27FC236}">
              <a16:creationId xmlns:a16="http://schemas.microsoft.com/office/drawing/2014/main" id="{CCE8770E-E253-4E94-ACEA-80A068912CD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2" name="正方形/長方形 191">
          <a:extLst>
            <a:ext uri="{FF2B5EF4-FFF2-40B4-BE49-F238E27FC236}">
              <a16:creationId xmlns:a16="http://schemas.microsoft.com/office/drawing/2014/main" id="{4A8A5A81-E3D6-404D-8929-7E551C6C70B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3" name="正方形/長方形 192">
          <a:extLst>
            <a:ext uri="{FF2B5EF4-FFF2-40B4-BE49-F238E27FC236}">
              <a16:creationId xmlns:a16="http://schemas.microsoft.com/office/drawing/2014/main" id="{46E2C59C-3865-4CD8-BA72-C6C6244AD53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4" name="正方形/長方形 193">
          <a:extLst>
            <a:ext uri="{FF2B5EF4-FFF2-40B4-BE49-F238E27FC236}">
              <a16:creationId xmlns:a16="http://schemas.microsoft.com/office/drawing/2014/main" id="{73B8DB2E-4512-452E-BB27-2A1969C3AB6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5" name="正方形/長方形 194">
          <a:extLst>
            <a:ext uri="{FF2B5EF4-FFF2-40B4-BE49-F238E27FC236}">
              <a16:creationId xmlns:a16="http://schemas.microsoft.com/office/drawing/2014/main" id="{FD19E4E9-0CDB-46CA-A99A-0A769B7C673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6" name="正方形/長方形 195">
          <a:extLst>
            <a:ext uri="{FF2B5EF4-FFF2-40B4-BE49-F238E27FC236}">
              <a16:creationId xmlns:a16="http://schemas.microsoft.com/office/drawing/2014/main" id="{8673EAFE-319A-45E0-A47A-CA8D93D19C8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7" name="正方形/長方形 196">
          <a:extLst>
            <a:ext uri="{FF2B5EF4-FFF2-40B4-BE49-F238E27FC236}">
              <a16:creationId xmlns:a16="http://schemas.microsoft.com/office/drawing/2014/main" id="{190D333C-E5D8-48C1-A42B-8A0CD3750A2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8" name="正方形/長方形 197">
          <a:extLst>
            <a:ext uri="{FF2B5EF4-FFF2-40B4-BE49-F238E27FC236}">
              <a16:creationId xmlns:a16="http://schemas.microsoft.com/office/drawing/2014/main" id="{01926420-9FB2-425B-A40F-DD2CBF53B75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9" name="正方形/長方形 198">
          <a:extLst>
            <a:ext uri="{FF2B5EF4-FFF2-40B4-BE49-F238E27FC236}">
              <a16:creationId xmlns:a16="http://schemas.microsoft.com/office/drawing/2014/main" id="{F0BFAB44-1D5C-4F8A-9C03-81EE9CE0A3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0" name="正方形/長方形 199">
          <a:extLst>
            <a:ext uri="{FF2B5EF4-FFF2-40B4-BE49-F238E27FC236}">
              <a16:creationId xmlns:a16="http://schemas.microsoft.com/office/drawing/2014/main" id="{F095F25F-391B-4519-AA87-82FE67081E9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1" name="テキスト ボックス 200">
          <a:extLst>
            <a:ext uri="{FF2B5EF4-FFF2-40B4-BE49-F238E27FC236}">
              <a16:creationId xmlns:a16="http://schemas.microsoft.com/office/drawing/2014/main" id="{B2D13EB1-D71B-4C5D-87F2-7E1108A7D6A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2" name="直線コネクタ 201">
          <a:extLst>
            <a:ext uri="{FF2B5EF4-FFF2-40B4-BE49-F238E27FC236}">
              <a16:creationId xmlns:a16="http://schemas.microsoft.com/office/drawing/2014/main" id="{3D56ABBE-06A8-4A69-90C8-0B488A2A88C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3" name="テキスト ボックス 202">
          <a:extLst>
            <a:ext uri="{FF2B5EF4-FFF2-40B4-BE49-F238E27FC236}">
              <a16:creationId xmlns:a16="http://schemas.microsoft.com/office/drawing/2014/main" id="{4C70910C-DFA5-4B44-B24E-9A389EC6C48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4" name="直線コネクタ 203">
          <a:extLst>
            <a:ext uri="{FF2B5EF4-FFF2-40B4-BE49-F238E27FC236}">
              <a16:creationId xmlns:a16="http://schemas.microsoft.com/office/drawing/2014/main" id="{2FA97F5E-F8E4-4456-88DB-B5C6F762516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5" name="テキスト ボックス 204">
          <a:extLst>
            <a:ext uri="{FF2B5EF4-FFF2-40B4-BE49-F238E27FC236}">
              <a16:creationId xmlns:a16="http://schemas.microsoft.com/office/drawing/2014/main" id="{2DE9F491-397B-4222-8C3F-0CD9779C3DD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6" name="直線コネクタ 205">
          <a:extLst>
            <a:ext uri="{FF2B5EF4-FFF2-40B4-BE49-F238E27FC236}">
              <a16:creationId xmlns:a16="http://schemas.microsoft.com/office/drawing/2014/main" id="{341A60DC-499C-4E9E-BB44-91116C31B87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7" name="テキスト ボックス 206">
          <a:extLst>
            <a:ext uri="{FF2B5EF4-FFF2-40B4-BE49-F238E27FC236}">
              <a16:creationId xmlns:a16="http://schemas.microsoft.com/office/drawing/2014/main" id="{7C0E2E67-34F1-4F44-8C41-C37670F62C6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8" name="直線コネクタ 207">
          <a:extLst>
            <a:ext uri="{FF2B5EF4-FFF2-40B4-BE49-F238E27FC236}">
              <a16:creationId xmlns:a16="http://schemas.microsoft.com/office/drawing/2014/main" id="{1E283372-AE9B-4A84-9429-C719971CA68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09" name="テキスト ボックス 208">
          <a:extLst>
            <a:ext uri="{FF2B5EF4-FFF2-40B4-BE49-F238E27FC236}">
              <a16:creationId xmlns:a16="http://schemas.microsoft.com/office/drawing/2014/main" id="{5B6F6116-4294-4BB0-8434-6A9B6FC493D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0" name="直線コネクタ 209">
          <a:extLst>
            <a:ext uri="{FF2B5EF4-FFF2-40B4-BE49-F238E27FC236}">
              <a16:creationId xmlns:a16="http://schemas.microsoft.com/office/drawing/2014/main" id="{CFDBB823-B27A-446D-88F9-6A48E9DA649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1" name="テキスト ボックス 210">
          <a:extLst>
            <a:ext uri="{FF2B5EF4-FFF2-40B4-BE49-F238E27FC236}">
              <a16:creationId xmlns:a16="http://schemas.microsoft.com/office/drawing/2014/main" id="{4B7F0A16-29F3-4F21-BE1B-7E9175BBF1F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2" name="直線コネクタ 211">
          <a:extLst>
            <a:ext uri="{FF2B5EF4-FFF2-40B4-BE49-F238E27FC236}">
              <a16:creationId xmlns:a16="http://schemas.microsoft.com/office/drawing/2014/main" id="{E1813117-B9FA-4FCC-827D-7CD035A9643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3" name="テキスト ボックス 212">
          <a:extLst>
            <a:ext uri="{FF2B5EF4-FFF2-40B4-BE49-F238E27FC236}">
              <a16:creationId xmlns:a16="http://schemas.microsoft.com/office/drawing/2014/main" id="{7EABCBF1-1916-4AB9-806E-543FCC20430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4" name="直線コネクタ 213">
          <a:extLst>
            <a:ext uri="{FF2B5EF4-FFF2-40B4-BE49-F238E27FC236}">
              <a16:creationId xmlns:a16="http://schemas.microsoft.com/office/drawing/2014/main" id="{1109B8AE-5B1D-4802-980A-B4F711D2461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5" name="テキスト ボックス 214">
          <a:extLst>
            <a:ext uri="{FF2B5EF4-FFF2-40B4-BE49-F238E27FC236}">
              <a16:creationId xmlns:a16="http://schemas.microsoft.com/office/drawing/2014/main" id="{BD17414A-2099-4CF2-96EF-032E60FC850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16" name="【一般廃棄物処理施設】&#10;有形固定資産減価償却率グラフ枠">
          <a:extLst>
            <a:ext uri="{FF2B5EF4-FFF2-40B4-BE49-F238E27FC236}">
              <a16:creationId xmlns:a16="http://schemas.microsoft.com/office/drawing/2014/main" id="{98A2E429-D6EB-4586-805A-F3DF9A3F542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154305</xdr:rowOff>
    </xdr:from>
    <xdr:to>
      <xdr:col>85</xdr:col>
      <xdr:colOff>126364</xdr:colOff>
      <xdr:row>41</xdr:row>
      <xdr:rowOff>102870</xdr:rowOff>
    </xdr:to>
    <xdr:cxnSp macro="">
      <xdr:nvCxnSpPr>
        <xdr:cNvPr id="217" name="直線コネクタ 216">
          <a:extLst>
            <a:ext uri="{FF2B5EF4-FFF2-40B4-BE49-F238E27FC236}">
              <a16:creationId xmlns:a16="http://schemas.microsoft.com/office/drawing/2014/main" id="{9A285ECF-4D15-4A69-8304-F5D306E00E70}"/>
            </a:ext>
          </a:extLst>
        </xdr:cNvPr>
        <xdr:cNvCxnSpPr/>
      </xdr:nvCxnSpPr>
      <xdr:spPr>
        <a:xfrm flipV="1">
          <a:off x="16318864" y="5640705"/>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218" name="【一般廃棄物処理施設】&#10;有形固定資産減価償却率最小値テキスト">
          <a:extLst>
            <a:ext uri="{FF2B5EF4-FFF2-40B4-BE49-F238E27FC236}">
              <a16:creationId xmlns:a16="http://schemas.microsoft.com/office/drawing/2014/main" id="{CA71EDFE-A7D8-4008-AAA4-913C479C48CC}"/>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219" name="直線コネクタ 218">
          <a:extLst>
            <a:ext uri="{FF2B5EF4-FFF2-40B4-BE49-F238E27FC236}">
              <a16:creationId xmlns:a16="http://schemas.microsoft.com/office/drawing/2014/main" id="{E5AEC460-C684-40E6-BE1E-8EAA681A4991}"/>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100982</xdr:rowOff>
    </xdr:from>
    <xdr:ext cx="405111" cy="259045"/>
    <xdr:sp macro="" textlink="">
      <xdr:nvSpPr>
        <xdr:cNvPr id="220" name="【一般廃棄物処理施設】&#10;有形固定資産減価償却率最大値テキスト">
          <a:extLst>
            <a:ext uri="{FF2B5EF4-FFF2-40B4-BE49-F238E27FC236}">
              <a16:creationId xmlns:a16="http://schemas.microsoft.com/office/drawing/2014/main" id="{A4813158-D561-445C-AB6B-4FF4367D43F2}"/>
            </a:ext>
          </a:extLst>
        </xdr:cNvPr>
        <xdr:cNvSpPr txBox="1"/>
      </xdr:nvSpPr>
      <xdr:spPr>
        <a:xfrm>
          <a:off x="16357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154305</xdr:rowOff>
    </xdr:from>
    <xdr:to>
      <xdr:col>86</xdr:col>
      <xdr:colOff>25400</xdr:colOff>
      <xdr:row>32</xdr:row>
      <xdr:rowOff>154305</xdr:rowOff>
    </xdr:to>
    <xdr:cxnSp macro="">
      <xdr:nvCxnSpPr>
        <xdr:cNvPr id="221" name="直線コネクタ 220">
          <a:extLst>
            <a:ext uri="{FF2B5EF4-FFF2-40B4-BE49-F238E27FC236}">
              <a16:creationId xmlns:a16="http://schemas.microsoft.com/office/drawing/2014/main" id="{C15ED926-166D-4B24-A2C1-DAD3CE671449}"/>
            </a:ext>
          </a:extLst>
        </xdr:cNvPr>
        <xdr:cNvCxnSpPr/>
      </xdr:nvCxnSpPr>
      <xdr:spPr>
        <a:xfrm>
          <a:off x="16230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67327</xdr:rowOff>
    </xdr:from>
    <xdr:ext cx="405111" cy="259045"/>
    <xdr:sp macro="" textlink="">
      <xdr:nvSpPr>
        <xdr:cNvPr id="222" name="【一般廃棄物処理施設】&#10;有形固定資産減価償却率平均値テキスト">
          <a:extLst>
            <a:ext uri="{FF2B5EF4-FFF2-40B4-BE49-F238E27FC236}">
              <a16:creationId xmlns:a16="http://schemas.microsoft.com/office/drawing/2014/main" id="{4B3B2DD7-F849-4E5C-A248-D98C513402EB}"/>
            </a:ext>
          </a:extLst>
        </xdr:cNvPr>
        <xdr:cNvSpPr txBox="1"/>
      </xdr:nvSpPr>
      <xdr:spPr>
        <a:xfrm>
          <a:off x="16357600" y="623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223" name="フローチャート: 判断 222">
          <a:extLst>
            <a:ext uri="{FF2B5EF4-FFF2-40B4-BE49-F238E27FC236}">
              <a16:creationId xmlns:a16="http://schemas.microsoft.com/office/drawing/2014/main" id="{B89EAB8E-ED08-48A0-A195-6746484FD0E4}"/>
            </a:ext>
          </a:extLst>
        </xdr:cNvPr>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224" name="フローチャート: 判断 223">
          <a:extLst>
            <a:ext uri="{FF2B5EF4-FFF2-40B4-BE49-F238E27FC236}">
              <a16:creationId xmlns:a16="http://schemas.microsoft.com/office/drawing/2014/main" id="{AA8881D6-191E-4C72-A220-D0107F860A14}"/>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225" name="フローチャート: 判断 224">
          <a:extLst>
            <a:ext uri="{FF2B5EF4-FFF2-40B4-BE49-F238E27FC236}">
              <a16:creationId xmlns:a16="http://schemas.microsoft.com/office/drawing/2014/main" id="{807C6138-81C5-473E-A0BF-E06D9B10FC90}"/>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226" name="フローチャート: 判断 225">
          <a:extLst>
            <a:ext uri="{FF2B5EF4-FFF2-40B4-BE49-F238E27FC236}">
              <a16:creationId xmlns:a16="http://schemas.microsoft.com/office/drawing/2014/main" id="{837F962A-5713-41F6-AE34-24CD6D9285F6}"/>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227" name="フローチャート: 判断 226">
          <a:extLst>
            <a:ext uri="{FF2B5EF4-FFF2-40B4-BE49-F238E27FC236}">
              <a16:creationId xmlns:a16="http://schemas.microsoft.com/office/drawing/2014/main" id="{3F824541-FEFC-4473-9BDA-96710A783025}"/>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8" name="テキスト ボックス 227">
          <a:extLst>
            <a:ext uri="{FF2B5EF4-FFF2-40B4-BE49-F238E27FC236}">
              <a16:creationId xmlns:a16="http://schemas.microsoft.com/office/drawing/2014/main" id="{E334D6AB-14A0-4464-80F0-6EBFE86BD3D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9" name="テキスト ボックス 228">
          <a:extLst>
            <a:ext uri="{FF2B5EF4-FFF2-40B4-BE49-F238E27FC236}">
              <a16:creationId xmlns:a16="http://schemas.microsoft.com/office/drawing/2014/main" id="{14950131-B7E7-4B41-83FC-E940AA09ECA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0" name="テキスト ボックス 229">
          <a:extLst>
            <a:ext uri="{FF2B5EF4-FFF2-40B4-BE49-F238E27FC236}">
              <a16:creationId xmlns:a16="http://schemas.microsoft.com/office/drawing/2014/main" id="{D7E903D4-6892-4AED-8BD9-A14BE2111B9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A8F76F3F-A6F3-4F29-B00E-2D554A5484F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6098F8E9-68FF-4617-872A-2B62C7AE6D6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93980</xdr:rowOff>
    </xdr:from>
    <xdr:to>
      <xdr:col>85</xdr:col>
      <xdr:colOff>177800</xdr:colOff>
      <xdr:row>41</xdr:row>
      <xdr:rowOff>24130</xdr:rowOff>
    </xdr:to>
    <xdr:sp macro="" textlink="">
      <xdr:nvSpPr>
        <xdr:cNvPr id="233" name="楕円 232">
          <a:extLst>
            <a:ext uri="{FF2B5EF4-FFF2-40B4-BE49-F238E27FC236}">
              <a16:creationId xmlns:a16="http://schemas.microsoft.com/office/drawing/2014/main" id="{998D9A1C-C55C-4B5A-BA01-62FFFC843F2D}"/>
            </a:ext>
          </a:extLst>
        </xdr:cNvPr>
        <xdr:cNvSpPr/>
      </xdr:nvSpPr>
      <xdr:spPr>
        <a:xfrm>
          <a:off x="16268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72407</xdr:rowOff>
    </xdr:from>
    <xdr:ext cx="405111" cy="259045"/>
    <xdr:sp macro="" textlink="">
      <xdr:nvSpPr>
        <xdr:cNvPr id="234" name="【一般廃棄物処理施設】&#10;有形固定資産減価償却率該当値テキスト">
          <a:extLst>
            <a:ext uri="{FF2B5EF4-FFF2-40B4-BE49-F238E27FC236}">
              <a16:creationId xmlns:a16="http://schemas.microsoft.com/office/drawing/2014/main" id="{3A7E24A0-67C6-4708-80C5-F4216DC42AF1}"/>
            </a:ext>
          </a:extLst>
        </xdr:cNvPr>
        <xdr:cNvSpPr txBox="1"/>
      </xdr:nvSpPr>
      <xdr:spPr>
        <a:xfrm>
          <a:off x="16357600"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55880</xdr:rowOff>
    </xdr:from>
    <xdr:to>
      <xdr:col>81</xdr:col>
      <xdr:colOff>101600</xdr:colOff>
      <xdr:row>40</xdr:row>
      <xdr:rowOff>157480</xdr:rowOff>
    </xdr:to>
    <xdr:sp macro="" textlink="">
      <xdr:nvSpPr>
        <xdr:cNvPr id="235" name="楕円 234">
          <a:extLst>
            <a:ext uri="{FF2B5EF4-FFF2-40B4-BE49-F238E27FC236}">
              <a16:creationId xmlns:a16="http://schemas.microsoft.com/office/drawing/2014/main" id="{45930F89-8B26-4B83-B44F-40EF2961AF83}"/>
            </a:ext>
          </a:extLst>
        </xdr:cNvPr>
        <xdr:cNvSpPr/>
      </xdr:nvSpPr>
      <xdr:spPr>
        <a:xfrm>
          <a:off x="15430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106680</xdr:rowOff>
    </xdr:from>
    <xdr:to>
      <xdr:col>85</xdr:col>
      <xdr:colOff>127000</xdr:colOff>
      <xdr:row>40</xdr:row>
      <xdr:rowOff>144780</xdr:rowOff>
    </xdr:to>
    <xdr:cxnSp macro="">
      <xdr:nvCxnSpPr>
        <xdr:cNvPr id="236" name="直線コネクタ 235">
          <a:extLst>
            <a:ext uri="{FF2B5EF4-FFF2-40B4-BE49-F238E27FC236}">
              <a16:creationId xmlns:a16="http://schemas.microsoft.com/office/drawing/2014/main" id="{F8553E6F-9881-4B33-8ADB-7BDC63F48E37}"/>
            </a:ext>
          </a:extLst>
        </xdr:cNvPr>
        <xdr:cNvCxnSpPr/>
      </xdr:nvCxnSpPr>
      <xdr:spPr>
        <a:xfrm>
          <a:off x="15481300" y="69646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8255</xdr:rowOff>
    </xdr:from>
    <xdr:to>
      <xdr:col>76</xdr:col>
      <xdr:colOff>165100</xdr:colOff>
      <xdr:row>40</xdr:row>
      <xdr:rowOff>109855</xdr:rowOff>
    </xdr:to>
    <xdr:sp macro="" textlink="">
      <xdr:nvSpPr>
        <xdr:cNvPr id="237" name="楕円 236">
          <a:extLst>
            <a:ext uri="{FF2B5EF4-FFF2-40B4-BE49-F238E27FC236}">
              <a16:creationId xmlns:a16="http://schemas.microsoft.com/office/drawing/2014/main" id="{AD729F94-9FA7-4C45-A697-338292661043}"/>
            </a:ext>
          </a:extLst>
        </xdr:cNvPr>
        <xdr:cNvSpPr/>
      </xdr:nvSpPr>
      <xdr:spPr>
        <a:xfrm>
          <a:off x="14541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59055</xdr:rowOff>
    </xdr:from>
    <xdr:to>
      <xdr:col>81</xdr:col>
      <xdr:colOff>50800</xdr:colOff>
      <xdr:row>40</xdr:row>
      <xdr:rowOff>106680</xdr:rowOff>
    </xdr:to>
    <xdr:cxnSp macro="">
      <xdr:nvCxnSpPr>
        <xdr:cNvPr id="238" name="直線コネクタ 237">
          <a:extLst>
            <a:ext uri="{FF2B5EF4-FFF2-40B4-BE49-F238E27FC236}">
              <a16:creationId xmlns:a16="http://schemas.microsoft.com/office/drawing/2014/main" id="{7FFD7678-E0FB-4C18-AFCE-E35F140B3DA7}"/>
            </a:ext>
          </a:extLst>
        </xdr:cNvPr>
        <xdr:cNvCxnSpPr/>
      </xdr:nvCxnSpPr>
      <xdr:spPr>
        <a:xfrm>
          <a:off x="14592300" y="69170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132080</xdr:rowOff>
    </xdr:from>
    <xdr:to>
      <xdr:col>72</xdr:col>
      <xdr:colOff>38100</xdr:colOff>
      <xdr:row>40</xdr:row>
      <xdr:rowOff>62230</xdr:rowOff>
    </xdr:to>
    <xdr:sp macro="" textlink="">
      <xdr:nvSpPr>
        <xdr:cNvPr id="239" name="楕円 238">
          <a:extLst>
            <a:ext uri="{FF2B5EF4-FFF2-40B4-BE49-F238E27FC236}">
              <a16:creationId xmlns:a16="http://schemas.microsoft.com/office/drawing/2014/main" id="{8FA07E6C-9FFD-4BBC-A21E-5AEA6C818813}"/>
            </a:ext>
          </a:extLst>
        </xdr:cNvPr>
        <xdr:cNvSpPr/>
      </xdr:nvSpPr>
      <xdr:spPr>
        <a:xfrm>
          <a:off x="13652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11430</xdr:rowOff>
    </xdr:from>
    <xdr:to>
      <xdr:col>76</xdr:col>
      <xdr:colOff>114300</xdr:colOff>
      <xdr:row>40</xdr:row>
      <xdr:rowOff>59055</xdr:rowOff>
    </xdr:to>
    <xdr:cxnSp macro="">
      <xdr:nvCxnSpPr>
        <xdr:cNvPr id="240" name="直線コネクタ 239">
          <a:extLst>
            <a:ext uri="{FF2B5EF4-FFF2-40B4-BE49-F238E27FC236}">
              <a16:creationId xmlns:a16="http://schemas.microsoft.com/office/drawing/2014/main" id="{9B605664-5314-4E77-A090-137FE6DD059F}"/>
            </a:ext>
          </a:extLst>
        </xdr:cNvPr>
        <xdr:cNvCxnSpPr/>
      </xdr:nvCxnSpPr>
      <xdr:spPr>
        <a:xfrm>
          <a:off x="13703300" y="68694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84455</xdr:rowOff>
    </xdr:from>
    <xdr:to>
      <xdr:col>67</xdr:col>
      <xdr:colOff>101600</xdr:colOff>
      <xdr:row>40</xdr:row>
      <xdr:rowOff>14605</xdr:rowOff>
    </xdr:to>
    <xdr:sp macro="" textlink="">
      <xdr:nvSpPr>
        <xdr:cNvPr id="241" name="楕円 240">
          <a:extLst>
            <a:ext uri="{FF2B5EF4-FFF2-40B4-BE49-F238E27FC236}">
              <a16:creationId xmlns:a16="http://schemas.microsoft.com/office/drawing/2014/main" id="{4739EECB-7D4F-4ABB-88A2-A2FC1E838584}"/>
            </a:ext>
          </a:extLst>
        </xdr:cNvPr>
        <xdr:cNvSpPr/>
      </xdr:nvSpPr>
      <xdr:spPr>
        <a:xfrm>
          <a:off x="12763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135255</xdr:rowOff>
    </xdr:from>
    <xdr:to>
      <xdr:col>71</xdr:col>
      <xdr:colOff>177800</xdr:colOff>
      <xdr:row>40</xdr:row>
      <xdr:rowOff>11430</xdr:rowOff>
    </xdr:to>
    <xdr:cxnSp macro="">
      <xdr:nvCxnSpPr>
        <xdr:cNvPr id="242" name="直線コネクタ 241">
          <a:extLst>
            <a:ext uri="{FF2B5EF4-FFF2-40B4-BE49-F238E27FC236}">
              <a16:creationId xmlns:a16="http://schemas.microsoft.com/office/drawing/2014/main" id="{59E81222-70BB-4137-B1F6-6AFD9873073A}"/>
            </a:ext>
          </a:extLst>
        </xdr:cNvPr>
        <xdr:cNvCxnSpPr/>
      </xdr:nvCxnSpPr>
      <xdr:spPr>
        <a:xfrm>
          <a:off x="12814300" y="68218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243" name="n_1aveValue【一般廃棄物処理施設】&#10;有形固定資産減価償却率">
          <a:extLst>
            <a:ext uri="{FF2B5EF4-FFF2-40B4-BE49-F238E27FC236}">
              <a16:creationId xmlns:a16="http://schemas.microsoft.com/office/drawing/2014/main" id="{1838A3CD-AA94-4FE3-9CAF-E25B5E6CAAA1}"/>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244" name="n_2aveValue【一般廃棄物処理施設】&#10;有形固定資産減価償却率">
          <a:extLst>
            <a:ext uri="{FF2B5EF4-FFF2-40B4-BE49-F238E27FC236}">
              <a16:creationId xmlns:a16="http://schemas.microsoft.com/office/drawing/2014/main" id="{91DE5D69-AA4A-48EC-8C55-68A9C6C15627}"/>
            </a:ext>
          </a:extLst>
        </xdr:cNvPr>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245" name="n_3aveValue【一般廃棄物処理施設】&#10;有形固定資産減価償却率">
          <a:extLst>
            <a:ext uri="{FF2B5EF4-FFF2-40B4-BE49-F238E27FC236}">
              <a16:creationId xmlns:a16="http://schemas.microsoft.com/office/drawing/2014/main" id="{4B494ED7-8DD6-40D4-AAE7-9D7690B8BE2D}"/>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246" name="n_4aveValue【一般廃棄物処理施設】&#10;有形固定資産減価償却率">
          <a:extLst>
            <a:ext uri="{FF2B5EF4-FFF2-40B4-BE49-F238E27FC236}">
              <a16:creationId xmlns:a16="http://schemas.microsoft.com/office/drawing/2014/main" id="{1C126126-4BCB-41B2-A7E6-BFC2DFAAA4B9}"/>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148607</xdr:rowOff>
    </xdr:from>
    <xdr:ext cx="405111" cy="259045"/>
    <xdr:sp macro="" textlink="">
      <xdr:nvSpPr>
        <xdr:cNvPr id="247" name="n_1mainValue【一般廃棄物処理施設】&#10;有形固定資産減価償却率">
          <a:extLst>
            <a:ext uri="{FF2B5EF4-FFF2-40B4-BE49-F238E27FC236}">
              <a16:creationId xmlns:a16="http://schemas.microsoft.com/office/drawing/2014/main" id="{EAF34D40-9AC1-44E5-9D35-494F80A5C495}"/>
            </a:ext>
          </a:extLst>
        </xdr:cNvPr>
        <xdr:cNvSpPr txBox="1"/>
      </xdr:nvSpPr>
      <xdr:spPr>
        <a:xfrm>
          <a:off x="152660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100982</xdr:rowOff>
    </xdr:from>
    <xdr:ext cx="405111" cy="259045"/>
    <xdr:sp macro="" textlink="">
      <xdr:nvSpPr>
        <xdr:cNvPr id="248" name="n_2mainValue【一般廃棄物処理施設】&#10;有形固定資産減価償却率">
          <a:extLst>
            <a:ext uri="{FF2B5EF4-FFF2-40B4-BE49-F238E27FC236}">
              <a16:creationId xmlns:a16="http://schemas.microsoft.com/office/drawing/2014/main" id="{AE639D91-9D81-416D-BE55-1415BE67683C}"/>
            </a:ext>
          </a:extLst>
        </xdr:cNvPr>
        <xdr:cNvSpPr txBox="1"/>
      </xdr:nvSpPr>
      <xdr:spPr>
        <a:xfrm>
          <a:off x="14389744"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53357</xdr:rowOff>
    </xdr:from>
    <xdr:ext cx="405111" cy="259045"/>
    <xdr:sp macro="" textlink="">
      <xdr:nvSpPr>
        <xdr:cNvPr id="249" name="n_3mainValue【一般廃棄物処理施設】&#10;有形固定資産減価償却率">
          <a:extLst>
            <a:ext uri="{FF2B5EF4-FFF2-40B4-BE49-F238E27FC236}">
              <a16:creationId xmlns:a16="http://schemas.microsoft.com/office/drawing/2014/main" id="{A7CD5181-FB01-46B0-B57B-F4EFAE20939A}"/>
            </a:ext>
          </a:extLst>
        </xdr:cNvPr>
        <xdr:cNvSpPr txBox="1"/>
      </xdr:nvSpPr>
      <xdr:spPr>
        <a:xfrm>
          <a:off x="13500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5732</xdr:rowOff>
    </xdr:from>
    <xdr:ext cx="405111" cy="259045"/>
    <xdr:sp macro="" textlink="">
      <xdr:nvSpPr>
        <xdr:cNvPr id="250" name="n_4mainValue【一般廃棄物処理施設】&#10;有形固定資産減価償却率">
          <a:extLst>
            <a:ext uri="{FF2B5EF4-FFF2-40B4-BE49-F238E27FC236}">
              <a16:creationId xmlns:a16="http://schemas.microsoft.com/office/drawing/2014/main" id="{AB0B8FCE-C931-4DAC-AF37-A1FB93EABFFC}"/>
            </a:ext>
          </a:extLst>
        </xdr:cNvPr>
        <xdr:cNvSpPr txBox="1"/>
      </xdr:nvSpPr>
      <xdr:spPr>
        <a:xfrm>
          <a:off x="12611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1" name="正方形/長方形 250">
          <a:extLst>
            <a:ext uri="{FF2B5EF4-FFF2-40B4-BE49-F238E27FC236}">
              <a16:creationId xmlns:a16="http://schemas.microsoft.com/office/drawing/2014/main" id="{A2E6C741-4D90-4C0B-A820-DC260CB1DE6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2" name="正方形/長方形 251">
          <a:extLst>
            <a:ext uri="{FF2B5EF4-FFF2-40B4-BE49-F238E27FC236}">
              <a16:creationId xmlns:a16="http://schemas.microsoft.com/office/drawing/2014/main" id="{5362AE7B-D2FA-4181-8F7F-5876603700D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3" name="正方形/長方形 252">
          <a:extLst>
            <a:ext uri="{FF2B5EF4-FFF2-40B4-BE49-F238E27FC236}">
              <a16:creationId xmlns:a16="http://schemas.microsoft.com/office/drawing/2014/main" id="{43C2B8FC-ABF5-458B-A72E-99BF416F0E1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4" name="正方形/長方形 253">
          <a:extLst>
            <a:ext uri="{FF2B5EF4-FFF2-40B4-BE49-F238E27FC236}">
              <a16:creationId xmlns:a16="http://schemas.microsoft.com/office/drawing/2014/main" id="{A844BBA8-5799-4A86-BE30-51AF78B8B81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5" name="正方形/長方形 254">
          <a:extLst>
            <a:ext uri="{FF2B5EF4-FFF2-40B4-BE49-F238E27FC236}">
              <a16:creationId xmlns:a16="http://schemas.microsoft.com/office/drawing/2014/main" id="{DF6485E0-1B95-4696-BAE2-468C551315D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6" name="正方形/長方形 255">
          <a:extLst>
            <a:ext uri="{FF2B5EF4-FFF2-40B4-BE49-F238E27FC236}">
              <a16:creationId xmlns:a16="http://schemas.microsoft.com/office/drawing/2014/main" id="{4F5F9382-DCF8-41D0-8F50-982BC3D9ABE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7" name="正方形/長方形 256">
          <a:extLst>
            <a:ext uri="{FF2B5EF4-FFF2-40B4-BE49-F238E27FC236}">
              <a16:creationId xmlns:a16="http://schemas.microsoft.com/office/drawing/2014/main" id="{96AD3E42-0B76-444B-8739-2F55D19EE18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8" name="正方形/長方形 257">
          <a:extLst>
            <a:ext uri="{FF2B5EF4-FFF2-40B4-BE49-F238E27FC236}">
              <a16:creationId xmlns:a16="http://schemas.microsoft.com/office/drawing/2014/main" id="{9BE02526-4E9D-4F37-A876-4713E9FFF86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9" name="テキスト ボックス 258">
          <a:extLst>
            <a:ext uri="{FF2B5EF4-FFF2-40B4-BE49-F238E27FC236}">
              <a16:creationId xmlns:a16="http://schemas.microsoft.com/office/drawing/2014/main" id="{BE85908C-818D-42CA-9E01-51439E9C70E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0" name="直線コネクタ 259">
          <a:extLst>
            <a:ext uri="{FF2B5EF4-FFF2-40B4-BE49-F238E27FC236}">
              <a16:creationId xmlns:a16="http://schemas.microsoft.com/office/drawing/2014/main" id="{70161566-82EA-4C06-B738-00FE5F7774E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1" name="直線コネクタ 260">
          <a:extLst>
            <a:ext uri="{FF2B5EF4-FFF2-40B4-BE49-F238E27FC236}">
              <a16:creationId xmlns:a16="http://schemas.microsoft.com/office/drawing/2014/main" id="{FA437120-3B32-41A5-9C26-982E1896EC4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2" name="テキスト ボックス 261">
          <a:extLst>
            <a:ext uri="{FF2B5EF4-FFF2-40B4-BE49-F238E27FC236}">
              <a16:creationId xmlns:a16="http://schemas.microsoft.com/office/drawing/2014/main" id="{ECC553C4-C4EA-465D-B109-48AF3BE68FC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3" name="直線コネクタ 262">
          <a:extLst>
            <a:ext uri="{FF2B5EF4-FFF2-40B4-BE49-F238E27FC236}">
              <a16:creationId xmlns:a16="http://schemas.microsoft.com/office/drawing/2014/main" id="{7ED87635-50F9-4BCD-BDDB-5E1D61F1D34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4" name="テキスト ボックス 263">
          <a:extLst>
            <a:ext uri="{FF2B5EF4-FFF2-40B4-BE49-F238E27FC236}">
              <a16:creationId xmlns:a16="http://schemas.microsoft.com/office/drawing/2014/main" id="{D1D95084-B496-4767-AC56-622FDAB19AEE}"/>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5" name="直線コネクタ 264">
          <a:extLst>
            <a:ext uri="{FF2B5EF4-FFF2-40B4-BE49-F238E27FC236}">
              <a16:creationId xmlns:a16="http://schemas.microsoft.com/office/drawing/2014/main" id="{B017125D-0857-485A-9E9D-2148996E338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6" name="テキスト ボックス 265">
          <a:extLst>
            <a:ext uri="{FF2B5EF4-FFF2-40B4-BE49-F238E27FC236}">
              <a16:creationId xmlns:a16="http://schemas.microsoft.com/office/drawing/2014/main" id="{D9BF4A0A-933A-414F-A3C3-9EBF7688A5D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67" name="直線コネクタ 266">
          <a:extLst>
            <a:ext uri="{FF2B5EF4-FFF2-40B4-BE49-F238E27FC236}">
              <a16:creationId xmlns:a16="http://schemas.microsoft.com/office/drawing/2014/main" id="{515213C7-A17A-4DD2-8E36-12FDA6F1AE6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68" name="テキスト ボックス 267">
          <a:extLst>
            <a:ext uri="{FF2B5EF4-FFF2-40B4-BE49-F238E27FC236}">
              <a16:creationId xmlns:a16="http://schemas.microsoft.com/office/drawing/2014/main" id="{0B139974-3684-4B2B-A2F5-6279404C95E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69" name="直線コネクタ 268">
          <a:extLst>
            <a:ext uri="{FF2B5EF4-FFF2-40B4-BE49-F238E27FC236}">
              <a16:creationId xmlns:a16="http://schemas.microsoft.com/office/drawing/2014/main" id="{F2CBADD8-D313-4419-AAD9-14740647E95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70" name="テキスト ボックス 269">
          <a:extLst>
            <a:ext uri="{FF2B5EF4-FFF2-40B4-BE49-F238E27FC236}">
              <a16:creationId xmlns:a16="http://schemas.microsoft.com/office/drawing/2014/main" id="{05BFA061-ED77-4F67-ABA0-5634EDFAF064}"/>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1" name="直線コネクタ 270">
          <a:extLst>
            <a:ext uri="{FF2B5EF4-FFF2-40B4-BE49-F238E27FC236}">
              <a16:creationId xmlns:a16="http://schemas.microsoft.com/office/drawing/2014/main" id="{C3E73B03-EC15-4907-864E-9DABA21F246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2" name="テキスト ボックス 271">
          <a:extLst>
            <a:ext uri="{FF2B5EF4-FFF2-40B4-BE49-F238E27FC236}">
              <a16:creationId xmlns:a16="http://schemas.microsoft.com/office/drawing/2014/main" id="{BC8FB582-DF6C-43F9-A7AA-7CA589D1A77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3" name="【一般廃棄物処理施設】&#10;一人当たり有形固定資産（償却資産）額グラフ枠">
          <a:extLst>
            <a:ext uri="{FF2B5EF4-FFF2-40B4-BE49-F238E27FC236}">
              <a16:creationId xmlns:a16="http://schemas.microsoft.com/office/drawing/2014/main" id="{EBCA0DFD-8425-46AB-9E7D-CA40DF57B11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274" name="直線コネクタ 273">
          <a:extLst>
            <a:ext uri="{FF2B5EF4-FFF2-40B4-BE49-F238E27FC236}">
              <a16:creationId xmlns:a16="http://schemas.microsoft.com/office/drawing/2014/main" id="{339198FD-0B68-4ACD-A382-EB9B5600DD50}"/>
            </a:ext>
          </a:extLst>
        </xdr:cNvPr>
        <xdr:cNvCxnSpPr/>
      </xdr:nvCxnSpPr>
      <xdr:spPr>
        <a:xfrm flipV="1">
          <a:off x="22160864" y="5729000"/>
          <a:ext cx="0" cy="150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275" name="【一般廃棄物処理施設】&#10;一人当たり有形固定資産（償却資産）額最小値テキスト">
          <a:extLst>
            <a:ext uri="{FF2B5EF4-FFF2-40B4-BE49-F238E27FC236}">
              <a16:creationId xmlns:a16="http://schemas.microsoft.com/office/drawing/2014/main" id="{29F6F67B-F5EF-4B1B-A403-98C791E86CC2}"/>
            </a:ext>
          </a:extLst>
        </xdr:cNvPr>
        <xdr:cNvSpPr txBox="1"/>
      </xdr:nvSpPr>
      <xdr:spPr>
        <a:xfrm>
          <a:off x="22199600" y="723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276" name="直線コネクタ 275">
          <a:extLst>
            <a:ext uri="{FF2B5EF4-FFF2-40B4-BE49-F238E27FC236}">
              <a16:creationId xmlns:a16="http://schemas.microsoft.com/office/drawing/2014/main" id="{2C5DD251-B4DC-42A1-9302-C8A92BC16A16}"/>
            </a:ext>
          </a:extLst>
        </xdr:cNvPr>
        <xdr:cNvCxnSpPr/>
      </xdr:nvCxnSpPr>
      <xdr:spPr>
        <a:xfrm>
          <a:off x="22072600" y="723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277" name="【一般廃棄物処理施設】&#10;一人当たり有形固定資産（償却資産）額最大値テキスト">
          <a:extLst>
            <a:ext uri="{FF2B5EF4-FFF2-40B4-BE49-F238E27FC236}">
              <a16:creationId xmlns:a16="http://schemas.microsoft.com/office/drawing/2014/main" id="{2506B26A-BDC5-4A90-9579-5CBB42A07947}"/>
            </a:ext>
          </a:extLst>
        </xdr:cNvPr>
        <xdr:cNvSpPr txBox="1"/>
      </xdr:nvSpPr>
      <xdr:spPr>
        <a:xfrm>
          <a:off x="22199600" y="55042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278" name="直線コネクタ 277">
          <a:extLst>
            <a:ext uri="{FF2B5EF4-FFF2-40B4-BE49-F238E27FC236}">
              <a16:creationId xmlns:a16="http://schemas.microsoft.com/office/drawing/2014/main" id="{F76663EF-2296-4897-90AE-D4DEB3EDAB12}"/>
            </a:ext>
          </a:extLst>
        </xdr:cNvPr>
        <xdr:cNvCxnSpPr/>
      </xdr:nvCxnSpPr>
      <xdr:spPr>
        <a:xfrm>
          <a:off x="22072600" y="572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61210</xdr:rowOff>
    </xdr:from>
    <xdr:ext cx="599010" cy="259045"/>
    <xdr:sp macro="" textlink="">
      <xdr:nvSpPr>
        <xdr:cNvPr id="279" name="【一般廃棄物処理施設】&#10;一人当たり有形固定資産（償却資産）額平均値テキスト">
          <a:extLst>
            <a:ext uri="{FF2B5EF4-FFF2-40B4-BE49-F238E27FC236}">
              <a16:creationId xmlns:a16="http://schemas.microsoft.com/office/drawing/2014/main" id="{A79F2D3B-49F8-42F8-A576-286E8A98E234}"/>
            </a:ext>
          </a:extLst>
        </xdr:cNvPr>
        <xdr:cNvSpPr txBox="1"/>
      </xdr:nvSpPr>
      <xdr:spPr>
        <a:xfrm>
          <a:off x="22199600" y="6747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280" name="フローチャート: 判断 279">
          <a:extLst>
            <a:ext uri="{FF2B5EF4-FFF2-40B4-BE49-F238E27FC236}">
              <a16:creationId xmlns:a16="http://schemas.microsoft.com/office/drawing/2014/main" id="{9F450193-D730-4F48-9492-6A1145859B74}"/>
            </a:ext>
          </a:extLst>
        </xdr:cNvPr>
        <xdr:cNvSpPr/>
      </xdr:nvSpPr>
      <xdr:spPr>
        <a:xfrm>
          <a:off x="22110700" y="689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281" name="フローチャート: 判断 280">
          <a:extLst>
            <a:ext uri="{FF2B5EF4-FFF2-40B4-BE49-F238E27FC236}">
              <a16:creationId xmlns:a16="http://schemas.microsoft.com/office/drawing/2014/main" id="{647D8AFF-69AD-4EF0-9E0B-FA2660879BEB}"/>
            </a:ext>
          </a:extLst>
        </xdr:cNvPr>
        <xdr:cNvSpPr/>
      </xdr:nvSpPr>
      <xdr:spPr>
        <a:xfrm>
          <a:off x="21272500" y="693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98702</xdr:rowOff>
    </xdr:from>
    <xdr:to>
      <xdr:col>107</xdr:col>
      <xdr:colOff>101600</xdr:colOff>
      <xdr:row>41</xdr:row>
      <xdr:rowOff>28852</xdr:rowOff>
    </xdr:to>
    <xdr:sp macro="" textlink="">
      <xdr:nvSpPr>
        <xdr:cNvPr id="282" name="フローチャート: 判断 281">
          <a:extLst>
            <a:ext uri="{FF2B5EF4-FFF2-40B4-BE49-F238E27FC236}">
              <a16:creationId xmlns:a16="http://schemas.microsoft.com/office/drawing/2014/main" id="{7A2E7ACB-E85E-4D13-8B3C-F8308D528B04}"/>
            </a:ext>
          </a:extLst>
        </xdr:cNvPr>
        <xdr:cNvSpPr/>
      </xdr:nvSpPr>
      <xdr:spPr>
        <a:xfrm>
          <a:off x="20383500" y="69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118977</xdr:rowOff>
    </xdr:from>
    <xdr:to>
      <xdr:col>102</xdr:col>
      <xdr:colOff>165100</xdr:colOff>
      <xdr:row>41</xdr:row>
      <xdr:rowOff>49127</xdr:rowOff>
    </xdr:to>
    <xdr:sp macro="" textlink="">
      <xdr:nvSpPr>
        <xdr:cNvPr id="283" name="フローチャート: 判断 282">
          <a:extLst>
            <a:ext uri="{FF2B5EF4-FFF2-40B4-BE49-F238E27FC236}">
              <a16:creationId xmlns:a16="http://schemas.microsoft.com/office/drawing/2014/main" id="{610B0A54-68C6-488C-9077-0AB7A20F23FB}"/>
            </a:ext>
          </a:extLst>
        </xdr:cNvPr>
        <xdr:cNvSpPr/>
      </xdr:nvSpPr>
      <xdr:spPr>
        <a:xfrm>
          <a:off x="19494500" y="697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118115</xdr:rowOff>
    </xdr:from>
    <xdr:to>
      <xdr:col>98</xdr:col>
      <xdr:colOff>38100</xdr:colOff>
      <xdr:row>41</xdr:row>
      <xdr:rowOff>48265</xdr:rowOff>
    </xdr:to>
    <xdr:sp macro="" textlink="">
      <xdr:nvSpPr>
        <xdr:cNvPr id="284" name="フローチャート: 判断 283">
          <a:extLst>
            <a:ext uri="{FF2B5EF4-FFF2-40B4-BE49-F238E27FC236}">
              <a16:creationId xmlns:a16="http://schemas.microsoft.com/office/drawing/2014/main" id="{7989F46E-3D27-4A9A-B5B1-DAEB141E22BD}"/>
            </a:ext>
          </a:extLst>
        </xdr:cNvPr>
        <xdr:cNvSpPr/>
      </xdr:nvSpPr>
      <xdr:spPr>
        <a:xfrm>
          <a:off x="18605500" y="69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5" name="テキスト ボックス 284">
          <a:extLst>
            <a:ext uri="{FF2B5EF4-FFF2-40B4-BE49-F238E27FC236}">
              <a16:creationId xmlns:a16="http://schemas.microsoft.com/office/drawing/2014/main" id="{577F3646-A7DD-40DD-AFAE-B4679A751EA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8EBB2128-3F7F-4737-8E6D-3BD91181EB6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81A0DB63-8583-43EE-A9CC-8602676AE94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58D9BAA5-4E43-4D9D-8954-B16C876198A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E205A70B-1319-4458-B024-C7FF99F2D97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135171</xdr:rowOff>
    </xdr:from>
    <xdr:to>
      <xdr:col>116</xdr:col>
      <xdr:colOff>114300</xdr:colOff>
      <xdr:row>42</xdr:row>
      <xdr:rowOff>65321</xdr:rowOff>
    </xdr:to>
    <xdr:sp macro="" textlink="">
      <xdr:nvSpPr>
        <xdr:cNvPr id="290" name="楕円 289">
          <a:extLst>
            <a:ext uri="{FF2B5EF4-FFF2-40B4-BE49-F238E27FC236}">
              <a16:creationId xmlns:a16="http://schemas.microsoft.com/office/drawing/2014/main" id="{E474C261-AE7F-4A6C-B410-FF358FCEB1B4}"/>
            </a:ext>
          </a:extLst>
        </xdr:cNvPr>
        <xdr:cNvSpPr/>
      </xdr:nvSpPr>
      <xdr:spPr>
        <a:xfrm>
          <a:off x="22110700" y="716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50098</xdr:rowOff>
    </xdr:from>
    <xdr:ext cx="534377" cy="259045"/>
    <xdr:sp macro="" textlink="">
      <xdr:nvSpPr>
        <xdr:cNvPr id="291" name="【一般廃棄物処理施設】&#10;一人当たり有形固定資産（償却資産）額該当値テキスト">
          <a:extLst>
            <a:ext uri="{FF2B5EF4-FFF2-40B4-BE49-F238E27FC236}">
              <a16:creationId xmlns:a16="http://schemas.microsoft.com/office/drawing/2014/main" id="{7755017F-0ED2-49E6-9E8C-267A771D8EB1}"/>
            </a:ext>
          </a:extLst>
        </xdr:cNvPr>
        <xdr:cNvSpPr txBox="1"/>
      </xdr:nvSpPr>
      <xdr:spPr>
        <a:xfrm>
          <a:off x="22199600" y="707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135785</xdr:rowOff>
    </xdr:from>
    <xdr:to>
      <xdr:col>112</xdr:col>
      <xdr:colOff>38100</xdr:colOff>
      <xdr:row>42</xdr:row>
      <xdr:rowOff>65935</xdr:rowOff>
    </xdr:to>
    <xdr:sp macro="" textlink="">
      <xdr:nvSpPr>
        <xdr:cNvPr id="292" name="楕円 291">
          <a:extLst>
            <a:ext uri="{FF2B5EF4-FFF2-40B4-BE49-F238E27FC236}">
              <a16:creationId xmlns:a16="http://schemas.microsoft.com/office/drawing/2014/main" id="{B0700362-C6C9-4FF4-89E1-75DF4194FAF5}"/>
            </a:ext>
          </a:extLst>
        </xdr:cNvPr>
        <xdr:cNvSpPr/>
      </xdr:nvSpPr>
      <xdr:spPr>
        <a:xfrm>
          <a:off x="21272500" y="716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14521</xdr:rowOff>
    </xdr:from>
    <xdr:to>
      <xdr:col>116</xdr:col>
      <xdr:colOff>63500</xdr:colOff>
      <xdr:row>42</xdr:row>
      <xdr:rowOff>15135</xdr:rowOff>
    </xdr:to>
    <xdr:cxnSp macro="">
      <xdr:nvCxnSpPr>
        <xdr:cNvPr id="293" name="直線コネクタ 292">
          <a:extLst>
            <a:ext uri="{FF2B5EF4-FFF2-40B4-BE49-F238E27FC236}">
              <a16:creationId xmlns:a16="http://schemas.microsoft.com/office/drawing/2014/main" id="{21743DC0-5D09-4F3D-9561-86AF953D35D7}"/>
            </a:ext>
          </a:extLst>
        </xdr:cNvPr>
        <xdr:cNvCxnSpPr/>
      </xdr:nvCxnSpPr>
      <xdr:spPr>
        <a:xfrm flipV="1">
          <a:off x="21323300" y="7215421"/>
          <a:ext cx="83820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136233</xdr:rowOff>
    </xdr:from>
    <xdr:to>
      <xdr:col>107</xdr:col>
      <xdr:colOff>101600</xdr:colOff>
      <xdr:row>42</xdr:row>
      <xdr:rowOff>66383</xdr:rowOff>
    </xdr:to>
    <xdr:sp macro="" textlink="">
      <xdr:nvSpPr>
        <xdr:cNvPr id="294" name="楕円 293">
          <a:extLst>
            <a:ext uri="{FF2B5EF4-FFF2-40B4-BE49-F238E27FC236}">
              <a16:creationId xmlns:a16="http://schemas.microsoft.com/office/drawing/2014/main" id="{3AA3289A-7CCC-4BB3-9122-4A86E900CB03}"/>
            </a:ext>
          </a:extLst>
        </xdr:cNvPr>
        <xdr:cNvSpPr/>
      </xdr:nvSpPr>
      <xdr:spPr>
        <a:xfrm>
          <a:off x="20383500" y="716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15135</xdr:rowOff>
    </xdr:from>
    <xdr:to>
      <xdr:col>111</xdr:col>
      <xdr:colOff>177800</xdr:colOff>
      <xdr:row>42</xdr:row>
      <xdr:rowOff>15583</xdr:rowOff>
    </xdr:to>
    <xdr:cxnSp macro="">
      <xdr:nvCxnSpPr>
        <xdr:cNvPr id="295" name="直線コネクタ 294">
          <a:extLst>
            <a:ext uri="{FF2B5EF4-FFF2-40B4-BE49-F238E27FC236}">
              <a16:creationId xmlns:a16="http://schemas.microsoft.com/office/drawing/2014/main" id="{D335EE4C-F953-4F13-817C-2D7539DDD447}"/>
            </a:ext>
          </a:extLst>
        </xdr:cNvPr>
        <xdr:cNvCxnSpPr/>
      </xdr:nvCxnSpPr>
      <xdr:spPr>
        <a:xfrm flipV="1">
          <a:off x="20434300" y="7216035"/>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136682</xdr:rowOff>
    </xdr:from>
    <xdr:to>
      <xdr:col>102</xdr:col>
      <xdr:colOff>165100</xdr:colOff>
      <xdr:row>42</xdr:row>
      <xdr:rowOff>66832</xdr:rowOff>
    </xdr:to>
    <xdr:sp macro="" textlink="">
      <xdr:nvSpPr>
        <xdr:cNvPr id="296" name="楕円 295">
          <a:extLst>
            <a:ext uri="{FF2B5EF4-FFF2-40B4-BE49-F238E27FC236}">
              <a16:creationId xmlns:a16="http://schemas.microsoft.com/office/drawing/2014/main" id="{7CA6ABD1-EF0A-4DFB-B3E3-E3B8ABBA0678}"/>
            </a:ext>
          </a:extLst>
        </xdr:cNvPr>
        <xdr:cNvSpPr/>
      </xdr:nvSpPr>
      <xdr:spPr>
        <a:xfrm>
          <a:off x="19494500" y="716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15583</xdr:rowOff>
    </xdr:from>
    <xdr:to>
      <xdr:col>107</xdr:col>
      <xdr:colOff>50800</xdr:colOff>
      <xdr:row>42</xdr:row>
      <xdr:rowOff>16032</xdr:rowOff>
    </xdr:to>
    <xdr:cxnSp macro="">
      <xdr:nvCxnSpPr>
        <xdr:cNvPr id="297" name="直線コネクタ 296">
          <a:extLst>
            <a:ext uri="{FF2B5EF4-FFF2-40B4-BE49-F238E27FC236}">
              <a16:creationId xmlns:a16="http://schemas.microsoft.com/office/drawing/2014/main" id="{FEE78486-3D85-4547-95A2-E55F236ADF7E}"/>
            </a:ext>
          </a:extLst>
        </xdr:cNvPr>
        <xdr:cNvCxnSpPr/>
      </xdr:nvCxnSpPr>
      <xdr:spPr>
        <a:xfrm flipV="1">
          <a:off x="19545300" y="7216483"/>
          <a:ext cx="8890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137302</xdr:rowOff>
    </xdr:from>
    <xdr:to>
      <xdr:col>98</xdr:col>
      <xdr:colOff>38100</xdr:colOff>
      <xdr:row>42</xdr:row>
      <xdr:rowOff>67452</xdr:rowOff>
    </xdr:to>
    <xdr:sp macro="" textlink="">
      <xdr:nvSpPr>
        <xdr:cNvPr id="298" name="楕円 297">
          <a:extLst>
            <a:ext uri="{FF2B5EF4-FFF2-40B4-BE49-F238E27FC236}">
              <a16:creationId xmlns:a16="http://schemas.microsoft.com/office/drawing/2014/main" id="{FDE4B592-4E2F-45DD-9B74-CEC69DF7123C}"/>
            </a:ext>
          </a:extLst>
        </xdr:cNvPr>
        <xdr:cNvSpPr/>
      </xdr:nvSpPr>
      <xdr:spPr>
        <a:xfrm>
          <a:off x="18605500" y="716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16032</xdr:rowOff>
    </xdr:from>
    <xdr:to>
      <xdr:col>102</xdr:col>
      <xdr:colOff>114300</xdr:colOff>
      <xdr:row>42</xdr:row>
      <xdr:rowOff>16652</xdr:rowOff>
    </xdr:to>
    <xdr:cxnSp macro="">
      <xdr:nvCxnSpPr>
        <xdr:cNvPr id="299" name="直線コネクタ 298">
          <a:extLst>
            <a:ext uri="{FF2B5EF4-FFF2-40B4-BE49-F238E27FC236}">
              <a16:creationId xmlns:a16="http://schemas.microsoft.com/office/drawing/2014/main" id="{1CA964DD-7DDA-49F0-B780-5B3D448AA3B7}"/>
            </a:ext>
          </a:extLst>
        </xdr:cNvPr>
        <xdr:cNvCxnSpPr/>
      </xdr:nvCxnSpPr>
      <xdr:spPr>
        <a:xfrm flipV="1">
          <a:off x="18656300" y="7216932"/>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21312</xdr:rowOff>
    </xdr:from>
    <xdr:ext cx="599010" cy="259045"/>
    <xdr:sp macro="" textlink="">
      <xdr:nvSpPr>
        <xdr:cNvPr id="300" name="n_1aveValue【一般廃棄物処理施設】&#10;一人当たり有形固定資産（償却資産）額">
          <a:extLst>
            <a:ext uri="{FF2B5EF4-FFF2-40B4-BE49-F238E27FC236}">
              <a16:creationId xmlns:a16="http://schemas.microsoft.com/office/drawing/2014/main" id="{BC6DFF05-A814-408C-88A9-699F7C4752F9}"/>
            </a:ext>
          </a:extLst>
        </xdr:cNvPr>
        <xdr:cNvSpPr txBox="1"/>
      </xdr:nvSpPr>
      <xdr:spPr>
        <a:xfrm>
          <a:off x="21011095" y="670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45379</xdr:rowOff>
    </xdr:from>
    <xdr:ext cx="599010" cy="259045"/>
    <xdr:sp macro="" textlink="">
      <xdr:nvSpPr>
        <xdr:cNvPr id="301" name="n_2aveValue【一般廃棄物処理施設】&#10;一人当たり有形固定資産（償却資産）額">
          <a:extLst>
            <a:ext uri="{FF2B5EF4-FFF2-40B4-BE49-F238E27FC236}">
              <a16:creationId xmlns:a16="http://schemas.microsoft.com/office/drawing/2014/main" id="{A730E66C-57FD-4EE5-BC3A-3572EB51AA76}"/>
            </a:ext>
          </a:extLst>
        </xdr:cNvPr>
        <xdr:cNvSpPr txBox="1"/>
      </xdr:nvSpPr>
      <xdr:spPr>
        <a:xfrm>
          <a:off x="20134795" y="673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65654</xdr:rowOff>
    </xdr:from>
    <xdr:ext cx="599010" cy="259045"/>
    <xdr:sp macro="" textlink="">
      <xdr:nvSpPr>
        <xdr:cNvPr id="302" name="n_3aveValue【一般廃棄物処理施設】&#10;一人当たり有形固定資産（償却資産）額">
          <a:extLst>
            <a:ext uri="{FF2B5EF4-FFF2-40B4-BE49-F238E27FC236}">
              <a16:creationId xmlns:a16="http://schemas.microsoft.com/office/drawing/2014/main" id="{5591AE06-69DF-4FB6-B2DC-352628E3EC83}"/>
            </a:ext>
          </a:extLst>
        </xdr:cNvPr>
        <xdr:cNvSpPr txBox="1"/>
      </xdr:nvSpPr>
      <xdr:spPr>
        <a:xfrm>
          <a:off x="19245795" y="675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64792</xdr:rowOff>
    </xdr:from>
    <xdr:ext cx="599010" cy="259045"/>
    <xdr:sp macro="" textlink="">
      <xdr:nvSpPr>
        <xdr:cNvPr id="303" name="n_4aveValue【一般廃棄物処理施設】&#10;一人当たり有形固定資産（償却資産）額">
          <a:extLst>
            <a:ext uri="{FF2B5EF4-FFF2-40B4-BE49-F238E27FC236}">
              <a16:creationId xmlns:a16="http://schemas.microsoft.com/office/drawing/2014/main" id="{7B584D7B-20F2-4C04-A806-4E92F04D912C}"/>
            </a:ext>
          </a:extLst>
        </xdr:cNvPr>
        <xdr:cNvSpPr txBox="1"/>
      </xdr:nvSpPr>
      <xdr:spPr>
        <a:xfrm>
          <a:off x="18356795" y="675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57062</xdr:rowOff>
    </xdr:from>
    <xdr:ext cx="534377" cy="259045"/>
    <xdr:sp macro="" textlink="">
      <xdr:nvSpPr>
        <xdr:cNvPr id="304" name="n_1mainValue【一般廃棄物処理施設】&#10;一人当たり有形固定資産（償却資産）額">
          <a:extLst>
            <a:ext uri="{FF2B5EF4-FFF2-40B4-BE49-F238E27FC236}">
              <a16:creationId xmlns:a16="http://schemas.microsoft.com/office/drawing/2014/main" id="{01CCA703-7B57-4804-B55E-97DCA4046145}"/>
            </a:ext>
          </a:extLst>
        </xdr:cNvPr>
        <xdr:cNvSpPr txBox="1"/>
      </xdr:nvSpPr>
      <xdr:spPr>
        <a:xfrm>
          <a:off x="21043411" y="725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57510</xdr:rowOff>
    </xdr:from>
    <xdr:ext cx="534377" cy="259045"/>
    <xdr:sp macro="" textlink="">
      <xdr:nvSpPr>
        <xdr:cNvPr id="305" name="n_2mainValue【一般廃棄物処理施設】&#10;一人当たり有形固定資産（償却資産）額">
          <a:extLst>
            <a:ext uri="{FF2B5EF4-FFF2-40B4-BE49-F238E27FC236}">
              <a16:creationId xmlns:a16="http://schemas.microsoft.com/office/drawing/2014/main" id="{8056144D-7542-43AF-89C0-CE804D89708A}"/>
            </a:ext>
          </a:extLst>
        </xdr:cNvPr>
        <xdr:cNvSpPr txBox="1"/>
      </xdr:nvSpPr>
      <xdr:spPr>
        <a:xfrm>
          <a:off x="20167111" y="725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57959</xdr:rowOff>
    </xdr:from>
    <xdr:ext cx="534377" cy="259045"/>
    <xdr:sp macro="" textlink="">
      <xdr:nvSpPr>
        <xdr:cNvPr id="306" name="n_3mainValue【一般廃棄物処理施設】&#10;一人当たり有形固定資産（償却資産）額">
          <a:extLst>
            <a:ext uri="{FF2B5EF4-FFF2-40B4-BE49-F238E27FC236}">
              <a16:creationId xmlns:a16="http://schemas.microsoft.com/office/drawing/2014/main" id="{2AD06014-23BD-4B4E-9857-742415564884}"/>
            </a:ext>
          </a:extLst>
        </xdr:cNvPr>
        <xdr:cNvSpPr txBox="1"/>
      </xdr:nvSpPr>
      <xdr:spPr>
        <a:xfrm>
          <a:off x="19278111" y="725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58579</xdr:rowOff>
    </xdr:from>
    <xdr:ext cx="534377" cy="259045"/>
    <xdr:sp macro="" textlink="">
      <xdr:nvSpPr>
        <xdr:cNvPr id="307" name="n_4mainValue【一般廃棄物処理施設】&#10;一人当たり有形固定資産（償却資産）額">
          <a:extLst>
            <a:ext uri="{FF2B5EF4-FFF2-40B4-BE49-F238E27FC236}">
              <a16:creationId xmlns:a16="http://schemas.microsoft.com/office/drawing/2014/main" id="{50AF9D72-AB9C-4989-8DA7-8577B295146F}"/>
            </a:ext>
          </a:extLst>
        </xdr:cNvPr>
        <xdr:cNvSpPr txBox="1"/>
      </xdr:nvSpPr>
      <xdr:spPr>
        <a:xfrm>
          <a:off x="18389111" y="725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a:extLst>
            <a:ext uri="{FF2B5EF4-FFF2-40B4-BE49-F238E27FC236}">
              <a16:creationId xmlns:a16="http://schemas.microsoft.com/office/drawing/2014/main" id="{5A9FF486-738C-483B-BE67-856DDE50513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a:extLst>
            <a:ext uri="{FF2B5EF4-FFF2-40B4-BE49-F238E27FC236}">
              <a16:creationId xmlns:a16="http://schemas.microsoft.com/office/drawing/2014/main" id="{0AB81522-8DDA-4D45-B86B-5278E44D023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a:extLst>
            <a:ext uri="{FF2B5EF4-FFF2-40B4-BE49-F238E27FC236}">
              <a16:creationId xmlns:a16="http://schemas.microsoft.com/office/drawing/2014/main" id="{6B2D3552-D0D4-47B8-9672-0F1F1176039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a:extLst>
            <a:ext uri="{FF2B5EF4-FFF2-40B4-BE49-F238E27FC236}">
              <a16:creationId xmlns:a16="http://schemas.microsoft.com/office/drawing/2014/main" id="{5527073E-FD69-4463-AA08-BEB0118E91E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a:extLst>
            <a:ext uri="{FF2B5EF4-FFF2-40B4-BE49-F238E27FC236}">
              <a16:creationId xmlns:a16="http://schemas.microsoft.com/office/drawing/2014/main" id="{4C83F7D8-9B30-4DAE-ABAD-4D0134C9AC0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a:extLst>
            <a:ext uri="{FF2B5EF4-FFF2-40B4-BE49-F238E27FC236}">
              <a16:creationId xmlns:a16="http://schemas.microsoft.com/office/drawing/2014/main" id="{FC623D07-8E86-4A3E-8267-464647D0448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a:extLst>
            <a:ext uri="{FF2B5EF4-FFF2-40B4-BE49-F238E27FC236}">
              <a16:creationId xmlns:a16="http://schemas.microsoft.com/office/drawing/2014/main" id="{389D1129-D239-4AA9-A3A7-2E1B44CD42B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a:extLst>
            <a:ext uri="{FF2B5EF4-FFF2-40B4-BE49-F238E27FC236}">
              <a16:creationId xmlns:a16="http://schemas.microsoft.com/office/drawing/2014/main" id="{EC6A7069-BF6F-48BB-B55B-E7B05F6F1CD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6" name="テキスト ボックス 315">
          <a:extLst>
            <a:ext uri="{FF2B5EF4-FFF2-40B4-BE49-F238E27FC236}">
              <a16:creationId xmlns:a16="http://schemas.microsoft.com/office/drawing/2014/main" id="{290D197C-18FA-4768-A0D4-3A42092C51B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7" name="直線コネクタ 316">
          <a:extLst>
            <a:ext uri="{FF2B5EF4-FFF2-40B4-BE49-F238E27FC236}">
              <a16:creationId xmlns:a16="http://schemas.microsoft.com/office/drawing/2014/main" id="{DAA34EDB-09C9-4792-BC5B-F1AAA981B29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8" name="テキスト ボックス 317">
          <a:extLst>
            <a:ext uri="{FF2B5EF4-FFF2-40B4-BE49-F238E27FC236}">
              <a16:creationId xmlns:a16="http://schemas.microsoft.com/office/drawing/2014/main" id="{9FD6B64C-B12F-48EA-8335-807724339F1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9" name="直線コネクタ 318">
          <a:extLst>
            <a:ext uri="{FF2B5EF4-FFF2-40B4-BE49-F238E27FC236}">
              <a16:creationId xmlns:a16="http://schemas.microsoft.com/office/drawing/2014/main" id="{90CB00DF-4F27-468F-902E-D329795FFBC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0" name="テキスト ボックス 319">
          <a:extLst>
            <a:ext uri="{FF2B5EF4-FFF2-40B4-BE49-F238E27FC236}">
              <a16:creationId xmlns:a16="http://schemas.microsoft.com/office/drawing/2014/main" id="{1751B131-097C-4850-89DE-0C7DFA92F29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1" name="直線コネクタ 320">
          <a:extLst>
            <a:ext uri="{FF2B5EF4-FFF2-40B4-BE49-F238E27FC236}">
              <a16:creationId xmlns:a16="http://schemas.microsoft.com/office/drawing/2014/main" id="{34D71F24-DFF1-40C5-8D98-8EC0DAAF1C4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2" name="テキスト ボックス 321">
          <a:extLst>
            <a:ext uri="{FF2B5EF4-FFF2-40B4-BE49-F238E27FC236}">
              <a16:creationId xmlns:a16="http://schemas.microsoft.com/office/drawing/2014/main" id="{16731B99-48E1-4A4C-918A-8E61A64D964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3" name="直線コネクタ 322">
          <a:extLst>
            <a:ext uri="{FF2B5EF4-FFF2-40B4-BE49-F238E27FC236}">
              <a16:creationId xmlns:a16="http://schemas.microsoft.com/office/drawing/2014/main" id="{6D123746-D846-4A8E-A5B0-3CA094D8AA3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4" name="テキスト ボックス 323">
          <a:extLst>
            <a:ext uri="{FF2B5EF4-FFF2-40B4-BE49-F238E27FC236}">
              <a16:creationId xmlns:a16="http://schemas.microsoft.com/office/drawing/2014/main" id="{D4890A67-59C4-4972-B17B-BB6A78C784D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5" name="直線コネクタ 324">
          <a:extLst>
            <a:ext uri="{FF2B5EF4-FFF2-40B4-BE49-F238E27FC236}">
              <a16:creationId xmlns:a16="http://schemas.microsoft.com/office/drawing/2014/main" id="{1A31662F-3477-474A-A383-A77D9ABF5BC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6" name="テキスト ボックス 325">
          <a:extLst>
            <a:ext uri="{FF2B5EF4-FFF2-40B4-BE49-F238E27FC236}">
              <a16:creationId xmlns:a16="http://schemas.microsoft.com/office/drawing/2014/main" id="{45A86F8C-C3AE-408E-8500-10CD94D1033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7" name="直線コネクタ 326">
          <a:extLst>
            <a:ext uri="{FF2B5EF4-FFF2-40B4-BE49-F238E27FC236}">
              <a16:creationId xmlns:a16="http://schemas.microsoft.com/office/drawing/2014/main" id="{BD33B6A8-EC94-4740-8D82-20AE597CDAC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8" name="テキスト ボックス 327">
          <a:extLst>
            <a:ext uri="{FF2B5EF4-FFF2-40B4-BE49-F238E27FC236}">
              <a16:creationId xmlns:a16="http://schemas.microsoft.com/office/drawing/2014/main" id="{CA88B11A-2F2C-4202-88D0-6B73E099419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9" name="直線コネクタ 328">
          <a:extLst>
            <a:ext uri="{FF2B5EF4-FFF2-40B4-BE49-F238E27FC236}">
              <a16:creationId xmlns:a16="http://schemas.microsoft.com/office/drawing/2014/main" id="{5802ED75-C054-4060-BDA6-F5E43469CC8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0" name="テキスト ボックス 329">
          <a:extLst>
            <a:ext uri="{FF2B5EF4-FFF2-40B4-BE49-F238E27FC236}">
              <a16:creationId xmlns:a16="http://schemas.microsoft.com/office/drawing/2014/main" id="{BB05EAC9-B1D2-4F10-88B9-5CA8BFDC5D4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1" name="【保健センター・保健所】&#10;有形固定資産減価償却率グラフ枠">
          <a:extLst>
            <a:ext uri="{FF2B5EF4-FFF2-40B4-BE49-F238E27FC236}">
              <a16:creationId xmlns:a16="http://schemas.microsoft.com/office/drawing/2014/main" id="{829AC838-546C-4F92-A4F2-447E4DC3316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76200</xdr:rowOff>
    </xdr:to>
    <xdr:cxnSp macro="">
      <xdr:nvCxnSpPr>
        <xdr:cNvPr id="332" name="直線コネクタ 331">
          <a:extLst>
            <a:ext uri="{FF2B5EF4-FFF2-40B4-BE49-F238E27FC236}">
              <a16:creationId xmlns:a16="http://schemas.microsoft.com/office/drawing/2014/main" id="{88511DC3-045A-438A-B639-62F148E3B9B7}"/>
            </a:ext>
          </a:extLst>
        </xdr:cNvPr>
        <xdr:cNvCxnSpPr/>
      </xdr:nvCxnSpPr>
      <xdr:spPr>
        <a:xfrm flipV="1">
          <a:off x="16318864" y="950214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3" name="【保健センター・保健所】&#10;有形固定資産減価償却率最小値テキスト">
          <a:extLst>
            <a:ext uri="{FF2B5EF4-FFF2-40B4-BE49-F238E27FC236}">
              <a16:creationId xmlns:a16="http://schemas.microsoft.com/office/drawing/2014/main" id="{7EDC5471-59EA-4818-ABAF-605F32F768AC}"/>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4" name="直線コネクタ 333">
          <a:extLst>
            <a:ext uri="{FF2B5EF4-FFF2-40B4-BE49-F238E27FC236}">
              <a16:creationId xmlns:a16="http://schemas.microsoft.com/office/drawing/2014/main" id="{54D15227-174F-4AC7-9717-B959896B6B4E}"/>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335" name="【保健センター・保健所】&#10;有形固定資産減価償却率最大値テキスト">
          <a:extLst>
            <a:ext uri="{FF2B5EF4-FFF2-40B4-BE49-F238E27FC236}">
              <a16:creationId xmlns:a16="http://schemas.microsoft.com/office/drawing/2014/main" id="{BC7C8B5A-D1A4-4F9D-BEB3-6F1466626281}"/>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336" name="直線コネクタ 335">
          <a:extLst>
            <a:ext uri="{FF2B5EF4-FFF2-40B4-BE49-F238E27FC236}">
              <a16:creationId xmlns:a16="http://schemas.microsoft.com/office/drawing/2014/main" id="{B9150C95-891D-4F6A-A864-67AA141870FE}"/>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337" name="【保健センター・保健所】&#10;有形固定資産減価償却率平均値テキスト">
          <a:extLst>
            <a:ext uri="{FF2B5EF4-FFF2-40B4-BE49-F238E27FC236}">
              <a16:creationId xmlns:a16="http://schemas.microsoft.com/office/drawing/2014/main" id="{3C50E487-AC7E-47A2-92F3-090089992E2B}"/>
            </a:ext>
          </a:extLst>
        </xdr:cNvPr>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338" name="フローチャート: 判断 337">
          <a:extLst>
            <a:ext uri="{FF2B5EF4-FFF2-40B4-BE49-F238E27FC236}">
              <a16:creationId xmlns:a16="http://schemas.microsoft.com/office/drawing/2014/main" id="{27B732A2-874D-4130-9158-050A80D88941}"/>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339" name="フローチャート: 判断 338">
          <a:extLst>
            <a:ext uri="{FF2B5EF4-FFF2-40B4-BE49-F238E27FC236}">
              <a16:creationId xmlns:a16="http://schemas.microsoft.com/office/drawing/2014/main" id="{BC457AC9-0C6A-4443-883D-AC19C4797C0D}"/>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52705</xdr:rowOff>
    </xdr:to>
    <xdr:sp macro="" textlink="">
      <xdr:nvSpPr>
        <xdr:cNvPr id="340" name="フローチャート: 判断 339">
          <a:extLst>
            <a:ext uri="{FF2B5EF4-FFF2-40B4-BE49-F238E27FC236}">
              <a16:creationId xmlns:a16="http://schemas.microsoft.com/office/drawing/2014/main" id="{D4A0525A-2F0A-4AF0-A366-E07DB4051068}"/>
            </a:ext>
          </a:extLst>
        </xdr:cNvPr>
        <xdr:cNvSpPr/>
      </xdr:nvSpPr>
      <xdr:spPr>
        <a:xfrm>
          <a:off x="14541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57785</xdr:rowOff>
    </xdr:from>
    <xdr:to>
      <xdr:col>72</xdr:col>
      <xdr:colOff>38100</xdr:colOff>
      <xdr:row>58</xdr:row>
      <xdr:rowOff>159385</xdr:rowOff>
    </xdr:to>
    <xdr:sp macro="" textlink="">
      <xdr:nvSpPr>
        <xdr:cNvPr id="341" name="フローチャート: 判断 340">
          <a:extLst>
            <a:ext uri="{FF2B5EF4-FFF2-40B4-BE49-F238E27FC236}">
              <a16:creationId xmlns:a16="http://schemas.microsoft.com/office/drawing/2014/main" id="{819D107C-6DAB-4370-BBFE-91C05058018F}"/>
            </a:ext>
          </a:extLst>
        </xdr:cNvPr>
        <xdr:cNvSpPr/>
      </xdr:nvSpPr>
      <xdr:spPr>
        <a:xfrm>
          <a:off x="13652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21590</xdr:rowOff>
    </xdr:from>
    <xdr:to>
      <xdr:col>67</xdr:col>
      <xdr:colOff>101600</xdr:colOff>
      <xdr:row>58</xdr:row>
      <xdr:rowOff>123190</xdr:rowOff>
    </xdr:to>
    <xdr:sp macro="" textlink="">
      <xdr:nvSpPr>
        <xdr:cNvPr id="342" name="フローチャート: 判断 341">
          <a:extLst>
            <a:ext uri="{FF2B5EF4-FFF2-40B4-BE49-F238E27FC236}">
              <a16:creationId xmlns:a16="http://schemas.microsoft.com/office/drawing/2014/main" id="{876CBF12-8FF4-4EEE-B63E-41C728B64B51}"/>
            </a:ext>
          </a:extLst>
        </xdr:cNvPr>
        <xdr:cNvSpPr/>
      </xdr:nvSpPr>
      <xdr:spPr>
        <a:xfrm>
          <a:off x="12763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BCFC2D4B-3604-427F-B8A8-380C1DF3F64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D2D005AE-5D28-4514-9613-8BBF4A3801D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15CE94EC-E21D-4827-B8F3-860DAD12F38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BE89B336-88F0-47E4-AD1C-7E141FF6B46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6B91F886-2E7D-4386-B221-A31694E1350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348" name="楕円 347">
          <a:extLst>
            <a:ext uri="{FF2B5EF4-FFF2-40B4-BE49-F238E27FC236}">
              <a16:creationId xmlns:a16="http://schemas.microsoft.com/office/drawing/2014/main" id="{E74F02C2-4B2A-411E-A24B-291DA3CFF910}"/>
            </a:ext>
          </a:extLst>
        </xdr:cNvPr>
        <xdr:cNvSpPr/>
      </xdr:nvSpPr>
      <xdr:spPr>
        <a:xfrm>
          <a:off x="162687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2557</xdr:rowOff>
    </xdr:from>
    <xdr:ext cx="405111" cy="259045"/>
    <xdr:sp macro="" textlink="">
      <xdr:nvSpPr>
        <xdr:cNvPr id="349" name="【保健センター・保健所】&#10;有形固定資産減価償却率該当値テキスト">
          <a:extLst>
            <a:ext uri="{FF2B5EF4-FFF2-40B4-BE49-F238E27FC236}">
              <a16:creationId xmlns:a16="http://schemas.microsoft.com/office/drawing/2014/main" id="{B99DE936-2C53-4797-840D-8FAE6BE78C7C}"/>
            </a:ext>
          </a:extLst>
        </xdr:cNvPr>
        <xdr:cNvSpPr txBox="1"/>
      </xdr:nvSpPr>
      <xdr:spPr>
        <a:xfrm>
          <a:off x="16357600"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350" name="楕円 349">
          <a:extLst>
            <a:ext uri="{FF2B5EF4-FFF2-40B4-BE49-F238E27FC236}">
              <a16:creationId xmlns:a16="http://schemas.microsoft.com/office/drawing/2014/main" id="{FA75C6B0-0D0A-48BF-B843-F17B86E6E260}"/>
            </a:ext>
          </a:extLst>
        </xdr:cNvPr>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30480</xdr:rowOff>
    </xdr:to>
    <xdr:cxnSp macro="">
      <xdr:nvCxnSpPr>
        <xdr:cNvPr id="351" name="直線コネクタ 350">
          <a:extLst>
            <a:ext uri="{FF2B5EF4-FFF2-40B4-BE49-F238E27FC236}">
              <a16:creationId xmlns:a16="http://schemas.microsoft.com/office/drawing/2014/main" id="{21CA9D5D-1851-44F5-8EE3-92EBB6F9EB4B}"/>
            </a:ext>
          </a:extLst>
        </xdr:cNvPr>
        <xdr:cNvCxnSpPr/>
      </xdr:nvCxnSpPr>
      <xdr:spPr>
        <a:xfrm>
          <a:off x="15481300" y="101155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78740</xdr:rowOff>
    </xdr:from>
    <xdr:to>
      <xdr:col>76</xdr:col>
      <xdr:colOff>165100</xdr:colOff>
      <xdr:row>59</xdr:row>
      <xdr:rowOff>8890</xdr:rowOff>
    </xdr:to>
    <xdr:sp macro="" textlink="">
      <xdr:nvSpPr>
        <xdr:cNvPr id="352" name="楕円 351">
          <a:extLst>
            <a:ext uri="{FF2B5EF4-FFF2-40B4-BE49-F238E27FC236}">
              <a16:creationId xmlns:a16="http://schemas.microsoft.com/office/drawing/2014/main" id="{75C08366-59B4-4F6C-B419-14DBD20BF991}"/>
            </a:ext>
          </a:extLst>
        </xdr:cNvPr>
        <xdr:cNvSpPr/>
      </xdr:nvSpPr>
      <xdr:spPr>
        <a:xfrm>
          <a:off x="14541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129540</xdr:rowOff>
    </xdr:from>
    <xdr:to>
      <xdr:col>81</xdr:col>
      <xdr:colOff>50800</xdr:colOff>
      <xdr:row>59</xdr:row>
      <xdr:rowOff>0</xdr:rowOff>
    </xdr:to>
    <xdr:cxnSp macro="">
      <xdr:nvCxnSpPr>
        <xdr:cNvPr id="353" name="直線コネクタ 352">
          <a:extLst>
            <a:ext uri="{FF2B5EF4-FFF2-40B4-BE49-F238E27FC236}">
              <a16:creationId xmlns:a16="http://schemas.microsoft.com/office/drawing/2014/main" id="{02F6647A-94D4-4348-91AA-6482769B2BBC}"/>
            </a:ext>
          </a:extLst>
        </xdr:cNvPr>
        <xdr:cNvCxnSpPr/>
      </xdr:nvCxnSpPr>
      <xdr:spPr>
        <a:xfrm>
          <a:off x="14592300" y="100736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36830</xdr:rowOff>
    </xdr:from>
    <xdr:to>
      <xdr:col>72</xdr:col>
      <xdr:colOff>38100</xdr:colOff>
      <xdr:row>58</xdr:row>
      <xdr:rowOff>138430</xdr:rowOff>
    </xdr:to>
    <xdr:sp macro="" textlink="">
      <xdr:nvSpPr>
        <xdr:cNvPr id="354" name="楕円 353">
          <a:extLst>
            <a:ext uri="{FF2B5EF4-FFF2-40B4-BE49-F238E27FC236}">
              <a16:creationId xmlns:a16="http://schemas.microsoft.com/office/drawing/2014/main" id="{E24910AD-3CE8-4B88-AEEF-AB603F141259}"/>
            </a:ext>
          </a:extLst>
        </xdr:cNvPr>
        <xdr:cNvSpPr/>
      </xdr:nvSpPr>
      <xdr:spPr>
        <a:xfrm>
          <a:off x="13652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87630</xdr:rowOff>
    </xdr:from>
    <xdr:to>
      <xdr:col>76</xdr:col>
      <xdr:colOff>114300</xdr:colOff>
      <xdr:row>58</xdr:row>
      <xdr:rowOff>129540</xdr:rowOff>
    </xdr:to>
    <xdr:cxnSp macro="">
      <xdr:nvCxnSpPr>
        <xdr:cNvPr id="355" name="直線コネクタ 354">
          <a:extLst>
            <a:ext uri="{FF2B5EF4-FFF2-40B4-BE49-F238E27FC236}">
              <a16:creationId xmlns:a16="http://schemas.microsoft.com/office/drawing/2014/main" id="{5DC78550-2C5C-4397-B4B2-063B9EFE386D}"/>
            </a:ext>
          </a:extLst>
        </xdr:cNvPr>
        <xdr:cNvCxnSpPr/>
      </xdr:nvCxnSpPr>
      <xdr:spPr>
        <a:xfrm>
          <a:off x="13703300" y="100317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166370</xdr:rowOff>
    </xdr:from>
    <xdr:to>
      <xdr:col>67</xdr:col>
      <xdr:colOff>101600</xdr:colOff>
      <xdr:row>58</xdr:row>
      <xdr:rowOff>96520</xdr:rowOff>
    </xdr:to>
    <xdr:sp macro="" textlink="">
      <xdr:nvSpPr>
        <xdr:cNvPr id="356" name="楕円 355">
          <a:extLst>
            <a:ext uri="{FF2B5EF4-FFF2-40B4-BE49-F238E27FC236}">
              <a16:creationId xmlns:a16="http://schemas.microsoft.com/office/drawing/2014/main" id="{621BBF67-59A3-4148-8008-0DBDF7732DD0}"/>
            </a:ext>
          </a:extLst>
        </xdr:cNvPr>
        <xdr:cNvSpPr/>
      </xdr:nvSpPr>
      <xdr:spPr>
        <a:xfrm>
          <a:off x="12763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45720</xdr:rowOff>
    </xdr:from>
    <xdr:to>
      <xdr:col>71</xdr:col>
      <xdr:colOff>177800</xdr:colOff>
      <xdr:row>58</xdr:row>
      <xdr:rowOff>87630</xdr:rowOff>
    </xdr:to>
    <xdr:cxnSp macro="">
      <xdr:nvCxnSpPr>
        <xdr:cNvPr id="357" name="直線コネクタ 356">
          <a:extLst>
            <a:ext uri="{FF2B5EF4-FFF2-40B4-BE49-F238E27FC236}">
              <a16:creationId xmlns:a16="http://schemas.microsoft.com/office/drawing/2014/main" id="{92E54A7B-0A05-4652-85ED-91A89F0A945B}"/>
            </a:ext>
          </a:extLst>
        </xdr:cNvPr>
        <xdr:cNvCxnSpPr/>
      </xdr:nvCxnSpPr>
      <xdr:spPr>
        <a:xfrm>
          <a:off x="12814300" y="9989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43832</xdr:rowOff>
    </xdr:from>
    <xdr:ext cx="405111" cy="259045"/>
    <xdr:sp macro="" textlink="">
      <xdr:nvSpPr>
        <xdr:cNvPr id="358" name="n_1aveValue【保健センター・保健所】&#10;有形固定資産減価償却率">
          <a:extLst>
            <a:ext uri="{FF2B5EF4-FFF2-40B4-BE49-F238E27FC236}">
              <a16:creationId xmlns:a16="http://schemas.microsoft.com/office/drawing/2014/main" id="{7220F3AA-C376-433E-930A-D2689CEDF41E}"/>
            </a:ext>
          </a:extLst>
        </xdr:cNvPr>
        <xdr:cNvSpPr txBox="1"/>
      </xdr:nvSpPr>
      <xdr:spPr>
        <a:xfrm>
          <a:off x="15266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43832</xdr:rowOff>
    </xdr:from>
    <xdr:ext cx="405111" cy="259045"/>
    <xdr:sp macro="" textlink="">
      <xdr:nvSpPr>
        <xdr:cNvPr id="359" name="n_2aveValue【保健センター・保健所】&#10;有形固定資産減価償却率">
          <a:extLst>
            <a:ext uri="{FF2B5EF4-FFF2-40B4-BE49-F238E27FC236}">
              <a16:creationId xmlns:a16="http://schemas.microsoft.com/office/drawing/2014/main" id="{31A5FF32-F6F9-40DA-897B-171D80F53607}"/>
            </a:ext>
          </a:extLst>
        </xdr:cNvPr>
        <xdr:cNvSpPr txBox="1"/>
      </xdr:nvSpPr>
      <xdr:spPr>
        <a:xfrm>
          <a:off x="143897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150512</xdr:rowOff>
    </xdr:from>
    <xdr:ext cx="405111" cy="259045"/>
    <xdr:sp macro="" textlink="">
      <xdr:nvSpPr>
        <xdr:cNvPr id="360" name="n_3aveValue【保健センター・保健所】&#10;有形固定資産減価償却率">
          <a:extLst>
            <a:ext uri="{FF2B5EF4-FFF2-40B4-BE49-F238E27FC236}">
              <a16:creationId xmlns:a16="http://schemas.microsoft.com/office/drawing/2014/main" id="{9B30C513-9617-46EF-8370-929D3CBEFC58}"/>
            </a:ext>
          </a:extLst>
        </xdr:cNvPr>
        <xdr:cNvSpPr txBox="1"/>
      </xdr:nvSpPr>
      <xdr:spPr>
        <a:xfrm>
          <a:off x="13500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114317</xdr:rowOff>
    </xdr:from>
    <xdr:ext cx="405111" cy="259045"/>
    <xdr:sp macro="" textlink="">
      <xdr:nvSpPr>
        <xdr:cNvPr id="361" name="n_4aveValue【保健センター・保健所】&#10;有形固定資産減価償却率">
          <a:extLst>
            <a:ext uri="{FF2B5EF4-FFF2-40B4-BE49-F238E27FC236}">
              <a16:creationId xmlns:a16="http://schemas.microsoft.com/office/drawing/2014/main" id="{F473431F-6291-4E69-979F-DD0DECC6459B}"/>
            </a:ext>
          </a:extLst>
        </xdr:cNvPr>
        <xdr:cNvSpPr txBox="1"/>
      </xdr:nvSpPr>
      <xdr:spPr>
        <a:xfrm>
          <a:off x="126117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362" name="n_1mainValue【保健センター・保健所】&#10;有形固定資産減価償却率">
          <a:extLst>
            <a:ext uri="{FF2B5EF4-FFF2-40B4-BE49-F238E27FC236}">
              <a16:creationId xmlns:a16="http://schemas.microsoft.com/office/drawing/2014/main" id="{CF19BC10-6E24-4D64-AA1C-38658685957C}"/>
            </a:ext>
          </a:extLst>
        </xdr:cNvPr>
        <xdr:cNvSpPr txBox="1"/>
      </xdr:nvSpPr>
      <xdr:spPr>
        <a:xfrm>
          <a:off x="15266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25417</xdr:rowOff>
    </xdr:from>
    <xdr:ext cx="405111" cy="259045"/>
    <xdr:sp macro="" textlink="">
      <xdr:nvSpPr>
        <xdr:cNvPr id="363" name="n_2mainValue【保健センター・保健所】&#10;有形固定資産減価償却率">
          <a:extLst>
            <a:ext uri="{FF2B5EF4-FFF2-40B4-BE49-F238E27FC236}">
              <a16:creationId xmlns:a16="http://schemas.microsoft.com/office/drawing/2014/main" id="{4DCE7BEA-A5CF-4B6E-BE5C-D2F48915EEFD}"/>
            </a:ext>
          </a:extLst>
        </xdr:cNvPr>
        <xdr:cNvSpPr txBox="1"/>
      </xdr:nvSpPr>
      <xdr:spPr>
        <a:xfrm>
          <a:off x="14389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154957</xdr:rowOff>
    </xdr:from>
    <xdr:ext cx="405111" cy="259045"/>
    <xdr:sp macro="" textlink="">
      <xdr:nvSpPr>
        <xdr:cNvPr id="364" name="n_3mainValue【保健センター・保健所】&#10;有形固定資産減価償却率">
          <a:extLst>
            <a:ext uri="{FF2B5EF4-FFF2-40B4-BE49-F238E27FC236}">
              <a16:creationId xmlns:a16="http://schemas.microsoft.com/office/drawing/2014/main" id="{5BFD0C45-5AA2-4DF7-B262-8E01642D2981}"/>
            </a:ext>
          </a:extLst>
        </xdr:cNvPr>
        <xdr:cNvSpPr txBox="1"/>
      </xdr:nvSpPr>
      <xdr:spPr>
        <a:xfrm>
          <a:off x="13500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113047</xdr:rowOff>
    </xdr:from>
    <xdr:ext cx="405111" cy="259045"/>
    <xdr:sp macro="" textlink="">
      <xdr:nvSpPr>
        <xdr:cNvPr id="365" name="n_4mainValue【保健センター・保健所】&#10;有形固定資産減価償却率">
          <a:extLst>
            <a:ext uri="{FF2B5EF4-FFF2-40B4-BE49-F238E27FC236}">
              <a16:creationId xmlns:a16="http://schemas.microsoft.com/office/drawing/2014/main" id="{08716B2C-6CA0-4CDA-85E5-EB4B307CD039}"/>
            </a:ext>
          </a:extLst>
        </xdr:cNvPr>
        <xdr:cNvSpPr txBox="1"/>
      </xdr:nvSpPr>
      <xdr:spPr>
        <a:xfrm>
          <a:off x="12611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6" name="正方形/長方形 365">
          <a:extLst>
            <a:ext uri="{FF2B5EF4-FFF2-40B4-BE49-F238E27FC236}">
              <a16:creationId xmlns:a16="http://schemas.microsoft.com/office/drawing/2014/main" id="{DA2ADB5E-EAEA-4316-A563-C104A9C6E5F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7" name="正方形/長方形 366">
          <a:extLst>
            <a:ext uri="{FF2B5EF4-FFF2-40B4-BE49-F238E27FC236}">
              <a16:creationId xmlns:a16="http://schemas.microsoft.com/office/drawing/2014/main" id="{E788A2BE-E5E0-4C0F-8D25-550D85B8306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8" name="正方形/長方形 367">
          <a:extLst>
            <a:ext uri="{FF2B5EF4-FFF2-40B4-BE49-F238E27FC236}">
              <a16:creationId xmlns:a16="http://schemas.microsoft.com/office/drawing/2014/main" id="{8EFCF300-C968-4B2F-ACE9-7C765C10A68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9" name="正方形/長方形 368">
          <a:extLst>
            <a:ext uri="{FF2B5EF4-FFF2-40B4-BE49-F238E27FC236}">
              <a16:creationId xmlns:a16="http://schemas.microsoft.com/office/drawing/2014/main" id="{C12C416C-E233-44B0-90E0-2AAE69F952A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0" name="正方形/長方形 369">
          <a:extLst>
            <a:ext uri="{FF2B5EF4-FFF2-40B4-BE49-F238E27FC236}">
              <a16:creationId xmlns:a16="http://schemas.microsoft.com/office/drawing/2014/main" id="{CA0D3124-C4F9-42A5-84DA-4EDD75427B3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1" name="正方形/長方形 370">
          <a:extLst>
            <a:ext uri="{FF2B5EF4-FFF2-40B4-BE49-F238E27FC236}">
              <a16:creationId xmlns:a16="http://schemas.microsoft.com/office/drawing/2014/main" id="{6161B80C-3837-4A07-803E-696EBEA4F92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2" name="正方形/長方形 371">
          <a:extLst>
            <a:ext uri="{FF2B5EF4-FFF2-40B4-BE49-F238E27FC236}">
              <a16:creationId xmlns:a16="http://schemas.microsoft.com/office/drawing/2014/main" id="{24D59F5E-BAFC-4DCB-8B8A-99F19E868FC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3" name="正方形/長方形 372">
          <a:extLst>
            <a:ext uri="{FF2B5EF4-FFF2-40B4-BE49-F238E27FC236}">
              <a16:creationId xmlns:a16="http://schemas.microsoft.com/office/drawing/2014/main" id="{E97746E6-B3E5-49A6-B84C-05B7BA0C030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4" name="テキスト ボックス 373">
          <a:extLst>
            <a:ext uri="{FF2B5EF4-FFF2-40B4-BE49-F238E27FC236}">
              <a16:creationId xmlns:a16="http://schemas.microsoft.com/office/drawing/2014/main" id="{BB699398-643D-45C3-AAB1-944071F3B96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5" name="直線コネクタ 374">
          <a:extLst>
            <a:ext uri="{FF2B5EF4-FFF2-40B4-BE49-F238E27FC236}">
              <a16:creationId xmlns:a16="http://schemas.microsoft.com/office/drawing/2014/main" id="{021AD4C7-A871-46C2-AA6C-7B4F0116166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6" name="直線コネクタ 375">
          <a:extLst>
            <a:ext uri="{FF2B5EF4-FFF2-40B4-BE49-F238E27FC236}">
              <a16:creationId xmlns:a16="http://schemas.microsoft.com/office/drawing/2014/main" id="{F6855B5A-1D4C-46F7-83DF-4F218DEEBC4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7" name="テキスト ボックス 376">
          <a:extLst>
            <a:ext uri="{FF2B5EF4-FFF2-40B4-BE49-F238E27FC236}">
              <a16:creationId xmlns:a16="http://schemas.microsoft.com/office/drawing/2014/main" id="{7F46E0C1-C5DC-4ABA-8306-27B7726DCD1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8" name="直線コネクタ 377">
          <a:extLst>
            <a:ext uri="{FF2B5EF4-FFF2-40B4-BE49-F238E27FC236}">
              <a16:creationId xmlns:a16="http://schemas.microsoft.com/office/drawing/2014/main" id="{338E04BE-05D3-4B60-8378-1E552C50599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9" name="テキスト ボックス 378">
          <a:extLst>
            <a:ext uri="{FF2B5EF4-FFF2-40B4-BE49-F238E27FC236}">
              <a16:creationId xmlns:a16="http://schemas.microsoft.com/office/drawing/2014/main" id="{0A8F89CB-7E59-4BF6-9EA6-1B3DA661290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0" name="直線コネクタ 379">
          <a:extLst>
            <a:ext uri="{FF2B5EF4-FFF2-40B4-BE49-F238E27FC236}">
              <a16:creationId xmlns:a16="http://schemas.microsoft.com/office/drawing/2014/main" id="{58AEE238-5009-4977-97DF-F5A202E3B4D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1" name="テキスト ボックス 380">
          <a:extLst>
            <a:ext uri="{FF2B5EF4-FFF2-40B4-BE49-F238E27FC236}">
              <a16:creationId xmlns:a16="http://schemas.microsoft.com/office/drawing/2014/main" id="{FFE9F919-6B00-4189-90ED-CC47534052F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2" name="直線コネクタ 381">
          <a:extLst>
            <a:ext uri="{FF2B5EF4-FFF2-40B4-BE49-F238E27FC236}">
              <a16:creationId xmlns:a16="http://schemas.microsoft.com/office/drawing/2014/main" id="{F0090961-C47D-4848-B17A-B9D9AFDF85D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3" name="テキスト ボックス 382">
          <a:extLst>
            <a:ext uri="{FF2B5EF4-FFF2-40B4-BE49-F238E27FC236}">
              <a16:creationId xmlns:a16="http://schemas.microsoft.com/office/drawing/2014/main" id="{E3F46491-6953-48DB-97BA-E40DA2314AE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4" name="直線コネクタ 383">
          <a:extLst>
            <a:ext uri="{FF2B5EF4-FFF2-40B4-BE49-F238E27FC236}">
              <a16:creationId xmlns:a16="http://schemas.microsoft.com/office/drawing/2014/main" id="{C7C2F8E7-D389-4865-B5C8-A09C2682060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5" name="テキスト ボックス 384">
          <a:extLst>
            <a:ext uri="{FF2B5EF4-FFF2-40B4-BE49-F238E27FC236}">
              <a16:creationId xmlns:a16="http://schemas.microsoft.com/office/drawing/2014/main" id="{CABE6762-6489-4DF5-B2DA-5B42CDC1017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6" name="【保健センター・保健所】&#10;一人当たり面積グラフ枠">
          <a:extLst>
            <a:ext uri="{FF2B5EF4-FFF2-40B4-BE49-F238E27FC236}">
              <a16:creationId xmlns:a16="http://schemas.microsoft.com/office/drawing/2014/main" id="{8427EF9B-F6B6-4172-9E3E-BE06B366B2F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89154</xdr:rowOff>
    </xdr:from>
    <xdr:to>
      <xdr:col>116</xdr:col>
      <xdr:colOff>62864</xdr:colOff>
      <xdr:row>63</xdr:row>
      <xdr:rowOff>59436</xdr:rowOff>
    </xdr:to>
    <xdr:cxnSp macro="">
      <xdr:nvCxnSpPr>
        <xdr:cNvPr id="387" name="直線コネクタ 386">
          <a:extLst>
            <a:ext uri="{FF2B5EF4-FFF2-40B4-BE49-F238E27FC236}">
              <a16:creationId xmlns:a16="http://schemas.microsoft.com/office/drawing/2014/main" id="{DAFED2D3-612E-452D-8F7B-7DC1A142E7AB}"/>
            </a:ext>
          </a:extLst>
        </xdr:cNvPr>
        <xdr:cNvCxnSpPr/>
      </xdr:nvCxnSpPr>
      <xdr:spPr>
        <a:xfrm flipV="1">
          <a:off x="22160864" y="9690354"/>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388" name="【保健センター・保健所】&#10;一人当たり面積最小値テキスト">
          <a:extLst>
            <a:ext uri="{FF2B5EF4-FFF2-40B4-BE49-F238E27FC236}">
              <a16:creationId xmlns:a16="http://schemas.microsoft.com/office/drawing/2014/main" id="{DA46BA9A-6F6E-4402-9729-76167B225D28}"/>
            </a:ext>
          </a:extLst>
        </xdr:cNvPr>
        <xdr:cNvSpPr txBox="1"/>
      </xdr:nvSpPr>
      <xdr:spPr>
        <a:xfrm>
          <a:off x="22199600"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389" name="直線コネクタ 388">
          <a:extLst>
            <a:ext uri="{FF2B5EF4-FFF2-40B4-BE49-F238E27FC236}">
              <a16:creationId xmlns:a16="http://schemas.microsoft.com/office/drawing/2014/main" id="{D622D4BA-0B9B-4BB9-893E-C237ED90B585}"/>
            </a:ext>
          </a:extLst>
        </xdr:cNvPr>
        <xdr:cNvCxnSpPr/>
      </xdr:nvCxnSpPr>
      <xdr:spPr>
        <a:xfrm>
          <a:off x="22072600" y="1086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35831</xdr:rowOff>
    </xdr:from>
    <xdr:ext cx="469744" cy="259045"/>
    <xdr:sp macro="" textlink="">
      <xdr:nvSpPr>
        <xdr:cNvPr id="390" name="【保健センター・保健所】&#10;一人当たり面積最大値テキスト">
          <a:extLst>
            <a:ext uri="{FF2B5EF4-FFF2-40B4-BE49-F238E27FC236}">
              <a16:creationId xmlns:a16="http://schemas.microsoft.com/office/drawing/2014/main" id="{B3C5A18A-C154-40BD-BE34-DF74C137BBE9}"/>
            </a:ext>
          </a:extLst>
        </xdr:cNvPr>
        <xdr:cNvSpPr txBox="1"/>
      </xdr:nvSpPr>
      <xdr:spPr>
        <a:xfrm>
          <a:off x="22199600" y="946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89154</xdr:rowOff>
    </xdr:from>
    <xdr:to>
      <xdr:col>116</xdr:col>
      <xdr:colOff>152400</xdr:colOff>
      <xdr:row>56</xdr:row>
      <xdr:rowOff>89154</xdr:rowOff>
    </xdr:to>
    <xdr:cxnSp macro="">
      <xdr:nvCxnSpPr>
        <xdr:cNvPr id="391" name="直線コネクタ 390">
          <a:extLst>
            <a:ext uri="{FF2B5EF4-FFF2-40B4-BE49-F238E27FC236}">
              <a16:creationId xmlns:a16="http://schemas.microsoft.com/office/drawing/2014/main" id="{0C3C3617-E6A5-4417-93F1-EF52D0F7D732}"/>
            </a:ext>
          </a:extLst>
        </xdr:cNvPr>
        <xdr:cNvCxnSpPr/>
      </xdr:nvCxnSpPr>
      <xdr:spPr>
        <a:xfrm>
          <a:off x="22072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392" name="【保健センター・保健所】&#10;一人当たり面積平均値テキスト">
          <a:extLst>
            <a:ext uri="{FF2B5EF4-FFF2-40B4-BE49-F238E27FC236}">
              <a16:creationId xmlns:a16="http://schemas.microsoft.com/office/drawing/2014/main" id="{C10DD0B2-DB43-4832-8DD4-1AAF6C7A71DF}"/>
            </a:ext>
          </a:extLst>
        </xdr:cNvPr>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393" name="フローチャート: 判断 392">
          <a:extLst>
            <a:ext uri="{FF2B5EF4-FFF2-40B4-BE49-F238E27FC236}">
              <a16:creationId xmlns:a16="http://schemas.microsoft.com/office/drawing/2014/main" id="{7C4C91E8-8C2B-40B4-837A-1958C723B1DF}"/>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394" name="フローチャート: 判断 393">
          <a:extLst>
            <a:ext uri="{FF2B5EF4-FFF2-40B4-BE49-F238E27FC236}">
              <a16:creationId xmlns:a16="http://schemas.microsoft.com/office/drawing/2014/main" id="{07F038EC-54DC-4C38-B367-AE30BADA5791}"/>
            </a:ext>
          </a:extLst>
        </xdr:cNvPr>
        <xdr:cNvSpPr/>
      </xdr:nvSpPr>
      <xdr:spPr>
        <a:xfrm>
          <a:off x="21272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88646</xdr:rowOff>
    </xdr:from>
    <xdr:to>
      <xdr:col>107</xdr:col>
      <xdr:colOff>101600</xdr:colOff>
      <xdr:row>62</xdr:row>
      <xdr:rowOff>18796</xdr:rowOff>
    </xdr:to>
    <xdr:sp macro="" textlink="">
      <xdr:nvSpPr>
        <xdr:cNvPr id="395" name="フローチャート: 判断 394">
          <a:extLst>
            <a:ext uri="{FF2B5EF4-FFF2-40B4-BE49-F238E27FC236}">
              <a16:creationId xmlns:a16="http://schemas.microsoft.com/office/drawing/2014/main" id="{F68AB657-AE03-4F62-8464-422D003FD88A}"/>
            </a:ext>
          </a:extLst>
        </xdr:cNvPr>
        <xdr:cNvSpPr/>
      </xdr:nvSpPr>
      <xdr:spPr>
        <a:xfrm>
          <a:off x="20383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396" name="フローチャート: 判断 395">
          <a:extLst>
            <a:ext uri="{FF2B5EF4-FFF2-40B4-BE49-F238E27FC236}">
              <a16:creationId xmlns:a16="http://schemas.microsoft.com/office/drawing/2014/main" id="{689BC789-F494-4CF2-8427-A81DC75D713E}"/>
            </a:ext>
          </a:extLst>
        </xdr:cNvPr>
        <xdr:cNvSpPr/>
      </xdr:nvSpPr>
      <xdr:spPr>
        <a:xfrm>
          <a:off x="19494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17780</xdr:rowOff>
    </xdr:from>
    <xdr:to>
      <xdr:col>98</xdr:col>
      <xdr:colOff>38100</xdr:colOff>
      <xdr:row>61</xdr:row>
      <xdr:rowOff>119380</xdr:rowOff>
    </xdr:to>
    <xdr:sp macro="" textlink="">
      <xdr:nvSpPr>
        <xdr:cNvPr id="397" name="フローチャート: 判断 396">
          <a:extLst>
            <a:ext uri="{FF2B5EF4-FFF2-40B4-BE49-F238E27FC236}">
              <a16:creationId xmlns:a16="http://schemas.microsoft.com/office/drawing/2014/main" id="{7324D179-31BA-4F00-931B-EDFB50A05C48}"/>
            </a:ext>
          </a:extLst>
        </xdr:cNvPr>
        <xdr:cNvSpPr/>
      </xdr:nvSpPr>
      <xdr:spPr>
        <a:xfrm>
          <a:off x="18605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D94D60D8-5230-4135-8457-5874553D989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82CDC5EB-EE8F-4352-8CDE-85EB3349876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93F80B3E-C5FF-44D4-83E1-29ABE011E9D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BCD738A3-CEFD-41D9-8618-CE7A07291CF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9C873F49-8D85-4D3E-823C-52AB1FCFC57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104648</xdr:rowOff>
    </xdr:from>
    <xdr:to>
      <xdr:col>116</xdr:col>
      <xdr:colOff>114300</xdr:colOff>
      <xdr:row>62</xdr:row>
      <xdr:rowOff>34798</xdr:rowOff>
    </xdr:to>
    <xdr:sp macro="" textlink="">
      <xdr:nvSpPr>
        <xdr:cNvPr id="403" name="楕円 402">
          <a:extLst>
            <a:ext uri="{FF2B5EF4-FFF2-40B4-BE49-F238E27FC236}">
              <a16:creationId xmlns:a16="http://schemas.microsoft.com/office/drawing/2014/main" id="{440E0669-2100-4DF0-9F91-B89D28158375}"/>
            </a:ext>
          </a:extLst>
        </xdr:cNvPr>
        <xdr:cNvSpPr/>
      </xdr:nvSpPr>
      <xdr:spPr>
        <a:xfrm>
          <a:off x="221107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83075</xdr:rowOff>
    </xdr:from>
    <xdr:ext cx="469744" cy="259045"/>
    <xdr:sp macro="" textlink="">
      <xdr:nvSpPr>
        <xdr:cNvPr id="404" name="【保健センター・保健所】&#10;一人当たり面積該当値テキスト">
          <a:extLst>
            <a:ext uri="{FF2B5EF4-FFF2-40B4-BE49-F238E27FC236}">
              <a16:creationId xmlns:a16="http://schemas.microsoft.com/office/drawing/2014/main" id="{85C3F11C-BD70-4503-AB5C-05FBCB3B5A50}"/>
            </a:ext>
          </a:extLst>
        </xdr:cNvPr>
        <xdr:cNvSpPr txBox="1"/>
      </xdr:nvSpPr>
      <xdr:spPr>
        <a:xfrm>
          <a:off x="22199600" y="1054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113792</xdr:rowOff>
    </xdr:from>
    <xdr:to>
      <xdr:col>112</xdr:col>
      <xdr:colOff>38100</xdr:colOff>
      <xdr:row>62</xdr:row>
      <xdr:rowOff>43942</xdr:rowOff>
    </xdr:to>
    <xdr:sp macro="" textlink="">
      <xdr:nvSpPr>
        <xdr:cNvPr id="405" name="楕円 404">
          <a:extLst>
            <a:ext uri="{FF2B5EF4-FFF2-40B4-BE49-F238E27FC236}">
              <a16:creationId xmlns:a16="http://schemas.microsoft.com/office/drawing/2014/main" id="{8894C5F8-1358-42A2-8875-1578730132D6}"/>
            </a:ext>
          </a:extLst>
        </xdr:cNvPr>
        <xdr:cNvSpPr/>
      </xdr:nvSpPr>
      <xdr:spPr>
        <a:xfrm>
          <a:off x="21272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155448</xdr:rowOff>
    </xdr:from>
    <xdr:to>
      <xdr:col>116</xdr:col>
      <xdr:colOff>63500</xdr:colOff>
      <xdr:row>61</xdr:row>
      <xdr:rowOff>164592</xdr:rowOff>
    </xdr:to>
    <xdr:cxnSp macro="">
      <xdr:nvCxnSpPr>
        <xdr:cNvPr id="406" name="直線コネクタ 405">
          <a:extLst>
            <a:ext uri="{FF2B5EF4-FFF2-40B4-BE49-F238E27FC236}">
              <a16:creationId xmlns:a16="http://schemas.microsoft.com/office/drawing/2014/main" id="{1E357258-2EA8-4C79-9AAE-2FB624A63BC9}"/>
            </a:ext>
          </a:extLst>
        </xdr:cNvPr>
        <xdr:cNvCxnSpPr/>
      </xdr:nvCxnSpPr>
      <xdr:spPr>
        <a:xfrm flipV="1">
          <a:off x="21323300" y="1061389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407" name="楕円 406">
          <a:extLst>
            <a:ext uri="{FF2B5EF4-FFF2-40B4-BE49-F238E27FC236}">
              <a16:creationId xmlns:a16="http://schemas.microsoft.com/office/drawing/2014/main" id="{51447061-2615-4A73-87B8-F609B3C92388}"/>
            </a:ext>
          </a:extLst>
        </xdr:cNvPr>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164592</xdr:rowOff>
    </xdr:from>
    <xdr:to>
      <xdr:col>111</xdr:col>
      <xdr:colOff>177800</xdr:colOff>
      <xdr:row>62</xdr:row>
      <xdr:rowOff>0</xdr:rowOff>
    </xdr:to>
    <xdr:cxnSp macro="">
      <xdr:nvCxnSpPr>
        <xdr:cNvPr id="408" name="直線コネクタ 407">
          <a:extLst>
            <a:ext uri="{FF2B5EF4-FFF2-40B4-BE49-F238E27FC236}">
              <a16:creationId xmlns:a16="http://schemas.microsoft.com/office/drawing/2014/main" id="{08DD6E6B-C982-4C14-860E-564E10D9BBC6}"/>
            </a:ext>
          </a:extLst>
        </xdr:cNvPr>
        <xdr:cNvCxnSpPr/>
      </xdr:nvCxnSpPr>
      <xdr:spPr>
        <a:xfrm flipV="1">
          <a:off x="20434300" y="106230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127508</xdr:rowOff>
    </xdr:from>
    <xdr:to>
      <xdr:col>102</xdr:col>
      <xdr:colOff>165100</xdr:colOff>
      <xdr:row>62</xdr:row>
      <xdr:rowOff>57658</xdr:rowOff>
    </xdr:to>
    <xdr:sp macro="" textlink="">
      <xdr:nvSpPr>
        <xdr:cNvPr id="409" name="楕円 408">
          <a:extLst>
            <a:ext uri="{FF2B5EF4-FFF2-40B4-BE49-F238E27FC236}">
              <a16:creationId xmlns:a16="http://schemas.microsoft.com/office/drawing/2014/main" id="{DCBD8306-1424-45FC-AF4A-7960E334D196}"/>
            </a:ext>
          </a:extLst>
        </xdr:cNvPr>
        <xdr:cNvSpPr/>
      </xdr:nvSpPr>
      <xdr:spPr>
        <a:xfrm>
          <a:off x="19494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6858</xdr:rowOff>
    </xdr:to>
    <xdr:cxnSp macro="">
      <xdr:nvCxnSpPr>
        <xdr:cNvPr id="410" name="直線コネクタ 409">
          <a:extLst>
            <a:ext uri="{FF2B5EF4-FFF2-40B4-BE49-F238E27FC236}">
              <a16:creationId xmlns:a16="http://schemas.microsoft.com/office/drawing/2014/main" id="{E9CCBBDC-CEAC-4466-8277-F00E6821035D}"/>
            </a:ext>
          </a:extLst>
        </xdr:cNvPr>
        <xdr:cNvCxnSpPr/>
      </xdr:nvCxnSpPr>
      <xdr:spPr>
        <a:xfrm flipV="1">
          <a:off x="19545300" y="1062990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136652</xdr:rowOff>
    </xdr:from>
    <xdr:to>
      <xdr:col>98</xdr:col>
      <xdr:colOff>38100</xdr:colOff>
      <xdr:row>62</xdr:row>
      <xdr:rowOff>66802</xdr:rowOff>
    </xdr:to>
    <xdr:sp macro="" textlink="">
      <xdr:nvSpPr>
        <xdr:cNvPr id="411" name="楕円 410">
          <a:extLst>
            <a:ext uri="{FF2B5EF4-FFF2-40B4-BE49-F238E27FC236}">
              <a16:creationId xmlns:a16="http://schemas.microsoft.com/office/drawing/2014/main" id="{342218D0-153C-4998-BEE4-664E9D59B65F}"/>
            </a:ext>
          </a:extLst>
        </xdr:cNvPr>
        <xdr:cNvSpPr/>
      </xdr:nvSpPr>
      <xdr:spPr>
        <a:xfrm>
          <a:off x="1860550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xdr:rowOff>
    </xdr:from>
    <xdr:to>
      <xdr:col>102</xdr:col>
      <xdr:colOff>114300</xdr:colOff>
      <xdr:row>62</xdr:row>
      <xdr:rowOff>16002</xdr:rowOff>
    </xdr:to>
    <xdr:cxnSp macro="">
      <xdr:nvCxnSpPr>
        <xdr:cNvPr id="412" name="直線コネクタ 411">
          <a:extLst>
            <a:ext uri="{FF2B5EF4-FFF2-40B4-BE49-F238E27FC236}">
              <a16:creationId xmlns:a16="http://schemas.microsoft.com/office/drawing/2014/main" id="{98CDEFB8-02C9-475D-8AA7-B0A955BB613A}"/>
            </a:ext>
          </a:extLst>
        </xdr:cNvPr>
        <xdr:cNvCxnSpPr/>
      </xdr:nvCxnSpPr>
      <xdr:spPr>
        <a:xfrm flipV="1">
          <a:off x="18656300" y="106367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14749</xdr:rowOff>
    </xdr:from>
    <xdr:ext cx="469744" cy="259045"/>
    <xdr:sp macro="" textlink="">
      <xdr:nvSpPr>
        <xdr:cNvPr id="413" name="n_1aveValue【保健センター・保健所】&#10;一人当たり面積">
          <a:extLst>
            <a:ext uri="{FF2B5EF4-FFF2-40B4-BE49-F238E27FC236}">
              <a16:creationId xmlns:a16="http://schemas.microsoft.com/office/drawing/2014/main" id="{EFCFDBED-229A-4D8F-B55D-D082F1EBAC90}"/>
            </a:ext>
          </a:extLst>
        </xdr:cNvPr>
        <xdr:cNvSpPr txBox="1"/>
      </xdr:nvSpPr>
      <xdr:spPr>
        <a:xfrm>
          <a:off x="21075727"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35323</xdr:rowOff>
    </xdr:from>
    <xdr:ext cx="469744" cy="259045"/>
    <xdr:sp macro="" textlink="">
      <xdr:nvSpPr>
        <xdr:cNvPr id="414" name="n_2aveValue【保健センター・保健所】&#10;一人当たり面積">
          <a:extLst>
            <a:ext uri="{FF2B5EF4-FFF2-40B4-BE49-F238E27FC236}">
              <a16:creationId xmlns:a16="http://schemas.microsoft.com/office/drawing/2014/main" id="{DC181E08-A300-4AB9-A25D-1DD0A0A5BA64}"/>
            </a:ext>
          </a:extLst>
        </xdr:cNvPr>
        <xdr:cNvSpPr txBox="1"/>
      </xdr:nvSpPr>
      <xdr:spPr>
        <a:xfrm>
          <a:off x="201994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138193</xdr:rowOff>
    </xdr:from>
    <xdr:ext cx="469744" cy="259045"/>
    <xdr:sp macro="" textlink="">
      <xdr:nvSpPr>
        <xdr:cNvPr id="415" name="n_3aveValue【保健センター・保健所】&#10;一人当たり面積">
          <a:extLst>
            <a:ext uri="{FF2B5EF4-FFF2-40B4-BE49-F238E27FC236}">
              <a16:creationId xmlns:a16="http://schemas.microsoft.com/office/drawing/2014/main" id="{E9DFA266-6DC5-4C05-ABE5-00F815000433}"/>
            </a:ext>
          </a:extLst>
        </xdr:cNvPr>
        <xdr:cNvSpPr txBox="1"/>
      </xdr:nvSpPr>
      <xdr:spPr>
        <a:xfrm>
          <a:off x="19310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135907</xdr:rowOff>
    </xdr:from>
    <xdr:ext cx="469744" cy="259045"/>
    <xdr:sp macro="" textlink="">
      <xdr:nvSpPr>
        <xdr:cNvPr id="416" name="n_4aveValue【保健センター・保健所】&#10;一人当たり面積">
          <a:extLst>
            <a:ext uri="{FF2B5EF4-FFF2-40B4-BE49-F238E27FC236}">
              <a16:creationId xmlns:a16="http://schemas.microsoft.com/office/drawing/2014/main" id="{598AE70D-ED20-461F-B5B8-8F4AC7A12F82}"/>
            </a:ext>
          </a:extLst>
        </xdr:cNvPr>
        <xdr:cNvSpPr txBox="1"/>
      </xdr:nvSpPr>
      <xdr:spPr>
        <a:xfrm>
          <a:off x="18421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35069</xdr:rowOff>
    </xdr:from>
    <xdr:ext cx="469744" cy="259045"/>
    <xdr:sp macro="" textlink="">
      <xdr:nvSpPr>
        <xdr:cNvPr id="417" name="n_1mainValue【保健センター・保健所】&#10;一人当たり面積">
          <a:extLst>
            <a:ext uri="{FF2B5EF4-FFF2-40B4-BE49-F238E27FC236}">
              <a16:creationId xmlns:a16="http://schemas.microsoft.com/office/drawing/2014/main" id="{3DA8E42A-841A-4E48-A782-B3C11027708D}"/>
            </a:ext>
          </a:extLst>
        </xdr:cNvPr>
        <xdr:cNvSpPr txBox="1"/>
      </xdr:nvSpPr>
      <xdr:spPr>
        <a:xfrm>
          <a:off x="210757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418" name="n_2mainValue【保健センター・保健所】&#10;一人当たり面積">
          <a:extLst>
            <a:ext uri="{FF2B5EF4-FFF2-40B4-BE49-F238E27FC236}">
              <a16:creationId xmlns:a16="http://schemas.microsoft.com/office/drawing/2014/main" id="{9C4EBF2A-6E42-4CE5-AB90-DE2F14BAB123}"/>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48785</xdr:rowOff>
    </xdr:from>
    <xdr:ext cx="469744" cy="259045"/>
    <xdr:sp macro="" textlink="">
      <xdr:nvSpPr>
        <xdr:cNvPr id="419" name="n_3mainValue【保健センター・保健所】&#10;一人当たり面積">
          <a:extLst>
            <a:ext uri="{FF2B5EF4-FFF2-40B4-BE49-F238E27FC236}">
              <a16:creationId xmlns:a16="http://schemas.microsoft.com/office/drawing/2014/main" id="{6868588A-1C46-4597-A25A-F9E8E29B6E42}"/>
            </a:ext>
          </a:extLst>
        </xdr:cNvPr>
        <xdr:cNvSpPr txBox="1"/>
      </xdr:nvSpPr>
      <xdr:spPr>
        <a:xfrm>
          <a:off x="19310427" y="1067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57929</xdr:rowOff>
    </xdr:from>
    <xdr:ext cx="469744" cy="259045"/>
    <xdr:sp macro="" textlink="">
      <xdr:nvSpPr>
        <xdr:cNvPr id="420" name="n_4mainValue【保健センター・保健所】&#10;一人当たり面積">
          <a:extLst>
            <a:ext uri="{FF2B5EF4-FFF2-40B4-BE49-F238E27FC236}">
              <a16:creationId xmlns:a16="http://schemas.microsoft.com/office/drawing/2014/main" id="{AB2D7D9B-077F-46E3-BB70-A086BE1A0E8D}"/>
            </a:ext>
          </a:extLst>
        </xdr:cNvPr>
        <xdr:cNvSpPr txBox="1"/>
      </xdr:nvSpPr>
      <xdr:spPr>
        <a:xfrm>
          <a:off x="1842142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a:extLst>
            <a:ext uri="{FF2B5EF4-FFF2-40B4-BE49-F238E27FC236}">
              <a16:creationId xmlns:a16="http://schemas.microsoft.com/office/drawing/2014/main" id="{3DCD3FDB-B04A-4923-A13C-9E2F5F464E0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a:extLst>
            <a:ext uri="{FF2B5EF4-FFF2-40B4-BE49-F238E27FC236}">
              <a16:creationId xmlns:a16="http://schemas.microsoft.com/office/drawing/2014/main" id="{B2C0E669-576F-4230-847E-CE175D0E0DE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a:extLst>
            <a:ext uri="{FF2B5EF4-FFF2-40B4-BE49-F238E27FC236}">
              <a16:creationId xmlns:a16="http://schemas.microsoft.com/office/drawing/2014/main" id="{A7FFC88F-7104-4C62-A247-E498247AB83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a:extLst>
            <a:ext uri="{FF2B5EF4-FFF2-40B4-BE49-F238E27FC236}">
              <a16:creationId xmlns:a16="http://schemas.microsoft.com/office/drawing/2014/main" id="{06FA4AAA-1FCB-4EA7-8963-B00F61C0C4E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a:extLst>
            <a:ext uri="{FF2B5EF4-FFF2-40B4-BE49-F238E27FC236}">
              <a16:creationId xmlns:a16="http://schemas.microsoft.com/office/drawing/2014/main" id="{268C1062-3BFC-469E-B52A-BFD2E324BF6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a:extLst>
            <a:ext uri="{FF2B5EF4-FFF2-40B4-BE49-F238E27FC236}">
              <a16:creationId xmlns:a16="http://schemas.microsoft.com/office/drawing/2014/main" id="{90B755CC-5883-4FBC-B86D-4FB67D6E82C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a:extLst>
            <a:ext uri="{FF2B5EF4-FFF2-40B4-BE49-F238E27FC236}">
              <a16:creationId xmlns:a16="http://schemas.microsoft.com/office/drawing/2014/main" id="{E00DCC2A-9622-4F0D-96BE-C8A124EA2DB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a:extLst>
            <a:ext uri="{FF2B5EF4-FFF2-40B4-BE49-F238E27FC236}">
              <a16:creationId xmlns:a16="http://schemas.microsoft.com/office/drawing/2014/main" id="{291AB4C6-94DA-4B8F-8100-676441A4A51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9" name="正方形/長方形 428">
          <a:extLst>
            <a:ext uri="{FF2B5EF4-FFF2-40B4-BE49-F238E27FC236}">
              <a16:creationId xmlns:a16="http://schemas.microsoft.com/office/drawing/2014/main" id="{7F8887AA-D959-4A31-B6B1-8EAA21F1DD4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0" name="正方形/長方形 429">
          <a:extLst>
            <a:ext uri="{FF2B5EF4-FFF2-40B4-BE49-F238E27FC236}">
              <a16:creationId xmlns:a16="http://schemas.microsoft.com/office/drawing/2014/main" id="{E856CAD1-AD16-41B7-98D7-D1F35A500F5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1" name="正方形/長方形 430">
          <a:extLst>
            <a:ext uri="{FF2B5EF4-FFF2-40B4-BE49-F238E27FC236}">
              <a16:creationId xmlns:a16="http://schemas.microsoft.com/office/drawing/2014/main" id="{5B7D4D22-AEE9-44AE-A85C-BBD6382098D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2" name="正方形/長方形 431">
          <a:extLst>
            <a:ext uri="{FF2B5EF4-FFF2-40B4-BE49-F238E27FC236}">
              <a16:creationId xmlns:a16="http://schemas.microsoft.com/office/drawing/2014/main" id="{1F797A3E-DFA7-4CA2-B00C-6D296B47479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3" name="正方形/長方形 432">
          <a:extLst>
            <a:ext uri="{FF2B5EF4-FFF2-40B4-BE49-F238E27FC236}">
              <a16:creationId xmlns:a16="http://schemas.microsoft.com/office/drawing/2014/main" id="{F7ECD340-FDC6-4D94-8EA3-6DFF03140C4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4" name="正方形/長方形 433">
          <a:extLst>
            <a:ext uri="{FF2B5EF4-FFF2-40B4-BE49-F238E27FC236}">
              <a16:creationId xmlns:a16="http://schemas.microsoft.com/office/drawing/2014/main" id="{6C11755B-DF48-4B32-90F4-969B2035F28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5" name="正方形/長方形 434">
          <a:extLst>
            <a:ext uri="{FF2B5EF4-FFF2-40B4-BE49-F238E27FC236}">
              <a16:creationId xmlns:a16="http://schemas.microsoft.com/office/drawing/2014/main" id="{35026E97-2DC1-48C7-8735-2E917BB1EB6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6" name="正方形/長方形 435">
          <a:extLst>
            <a:ext uri="{FF2B5EF4-FFF2-40B4-BE49-F238E27FC236}">
              <a16:creationId xmlns:a16="http://schemas.microsoft.com/office/drawing/2014/main" id="{96FF253B-DF55-46CD-91DB-DE6DAD0C816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7" name="正方形/長方形 436">
          <a:extLst>
            <a:ext uri="{FF2B5EF4-FFF2-40B4-BE49-F238E27FC236}">
              <a16:creationId xmlns:a16="http://schemas.microsoft.com/office/drawing/2014/main" id="{C3F9F7AD-AA68-474C-9318-5C635511F1D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8" name="正方形/長方形 437">
          <a:extLst>
            <a:ext uri="{FF2B5EF4-FFF2-40B4-BE49-F238E27FC236}">
              <a16:creationId xmlns:a16="http://schemas.microsoft.com/office/drawing/2014/main" id="{6CBE1DE9-AC8C-4150-82EF-6AD857A218F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9" name="正方形/長方形 438">
          <a:extLst>
            <a:ext uri="{FF2B5EF4-FFF2-40B4-BE49-F238E27FC236}">
              <a16:creationId xmlns:a16="http://schemas.microsoft.com/office/drawing/2014/main" id="{AE726004-E424-41A7-A656-B953A848B61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0" name="正方形/長方形 439">
          <a:extLst>
            <a:ext uri="{FF2B5EF4-FFF2-40B4-BE49-F238E27FC236}">
              <a16:creationId xmlns:a16="http://schemas.microsoft.com/office/drawing/2014/main" id="{1DE17081-4521-4C58-BF26-87E73F4CCEB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1" name="正方形/長方形 440">
          <a:extLst>
            <a:ext uri="{FF2B5EF4-FFF2-40B4-BE49-F238E27FC236}">
              <a16:creationId xmlns:a16="http://schemas.microsoft.com/office/drawing/2014/main" id="{A1B1556A-E169-4412-8C3D-3F5FEA11520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2" name="正方形/長方形 441">
          <a:extLst>
            <a:ext uri="{FF2B5EF4-FFF2-40B4-BE49-F238E27FC236}">
              <a16:creationId xmlns:a16="http://schemas.microsoft.com/office/drawing/2014/main" id="{86E3E466-8195-4599-9823-4350E6C4B13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3" name="正方形/長方形 442">
          <a:extLst>
            <a:ext uri="{FF2B5EF4-FFF2-40B4-BE49-F238E27FC236}">
              <a16:creationId xmlns:a16="http://schemas.microsoft.com/office/drawing/2014/main" id="{DACDA5CF-F0C4-44CB-8158-A0C88AEF151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4" name="正方形/長方形 443">
          <a:extLst>
            <a:ext uri="{FF2B5EF4-FFF2-40B4-BE49-F238E27FC236}">
              <a16:creationId xmlns:a16="http://schemas.microsoft.com/office/drawing/2014/main" id="{31CA23F4-1C91-4CD9-B175-781BB5D03C2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5" name="テキスト ボックス 444">
          <a:extLst>
            <a:ext uri="{FF2B5EF4-FFF2-40B4-BE49-F238E27FC236}">
              <a16:creationId xmlns:a16="http://schemas.microsoft.com/office/drawing/2014/main" id="{759B29D6-50E1-4988-A453-1C770400680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6" name="直線コネクタ 445">
          <a:extLst>
            <a:ext uri="{FF2B5EF4-FFF2-40B4-BE49-F238E27FC236}">
              <a16:creationId xmlns:a16="http://schemas.microsoft.com/office/drawing/2014/main" id="{856D5197-A207-4B08-90B3-8103940FE2F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7" name="テキスト ボックス 446">
          <a:extLst>
            <a:ext uri="{FF2B5EF4-FFF2-40B4-BE49-F238E27FC236}">
              <a16:creationId xmlns:a16="http://schemas.microsoft.com/office/drawing/2014/main" id="{07F7C759-A428-4153-9F20-D075E001C03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8" name="直線コネクタ 447">
          <a:extLst>
            <a:ext uri="{FF2B5EF4-FFF2-40B4-BE49-F238E27FC236}">
              <a16:creationId xmlns:a16="http://schemas.microsoft.com/office/drawing/2014/main" id="{C386C966-AA2B-45D9-877C-2060DFC6729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49" name="テキスト ボックス 448">
          <a:extLst>
            <a:ext uri="{FF2B5EF4-FFF2-40B4-BE49-F238E27FC236}">
              <a16:creationId xmlns:a16="http://schemas.microsoft.com/office/drawing/2014/main" id="{C12B34D5-F64C-45CB-9F95-F01FA72F054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0" name="直線コネクタ 449">
          <a:extLst>
            <a:ext uri="{FF2B5EF4-FFF2-40B4-BE49-F238E27FC236}">
              <a16:creationId xmlns:a16="http://schemas.microsoft.com/office/drawing/2014/main" id="{753E4E54-C184-400D-9A45-8D4D1A9227A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1" name="テキスト ボックス 450">
          <a:extLst>
            <a:ext uri="{FF2B5EF4-FFF2-40B4-BE49-F238E27FC236}">
              <a16:creationId xmlns:a16="http://schemas.microsoft.com/office/drawing/2014/main" id="{C108C4F3-3E37-496C-ABB6-09CA223752B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2" name="直線コネクタ 451">
          <a:extLst>
            <a:ext uri="{FF2B5EF4-FFF2-40B4-BE49-F238E27FC236}">
              <a16:creationId xmlns:a16="http://schemas.microsoft.com/office/drawing/2014/main" id="{61EA0597-E411-4B20-B4D0-FA243584583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3" name="テキスト ボックス 452">
          <a:extLst>
            <a:ext uri="{FF2B5EF4-FFF2-40B4-BE49-F238E27FC236}">
              <a16:creationId xmlns:a16="http://schemas.microsoft.com/office/drawing/2014/main" id="{4B975664-8E5A-4F82-AA57-5DEC4093045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4" name="直線コネクタ 453">
          <a:extLst>
            <a:ext uri="{FF2B5EF4-FFF2-40B4-BE49-F238E27FC236}">
              <a16:creationId xmlns:a16="http://schemas.microsoft.com/office/drawing/2014/main" id="{DEABF45C-AA3A-4A4B-BF15-4A86A8CDDA2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5" name="テキスト ボックス 454">
          <a:extLst>
            <a:ext uri="{FF2B5EF4-FFF2-40B4-BE49-F238E27FC236}">
              <a16:creationId xmlns:a16="http://schemas.microsoft.com/office/drawing/2014/main" id="{A0E73DBB-2A03-4298-A908-657EB8DB455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6" name="直線コネクタ 455">
          <a:extLst>
            <a:ext uri="{FF2B5EF4-FFF2-40B4-BE49-F238E27FC236}">
              <a16:creationId xmlns:a16="http://schemas.microsoft.com/office/drawing/2014/main" id="{8B3ECB3D-5F4E-40CE-AE68-3A48FED2AB5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7" name="テキスト ボックス 456">
          <a:extLst>
            <a:ext uri="{FF2B5EF4-FFF2-40B4-BE49-F238E27FC236}">
              <a16:creationId xmlns:a16="http://schemas.microsoft.com/office/drawing/2014/main" id="{ABEA16DC-531A-41F8-87FD-267EC08BA0F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8" name="直線コネクタ 457">
          <a:extLst>
            <a:ext uri="{FF2B5EF4-FFF2-40B4-BE49-F238E27FC236}">
              <a16:creationId xmlns:a16="http://schemas.microsoft.com/office/drawing/2014/main" id="{2C230827-4569-41C0-A79A-8E64E7492E4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59" name="テキスト ボックス 458">
          <a:extLst>
            <a:ext uri="{FF2B5EF4-FFF2-40B4-BE49-F238E27FC236}">
              <a16:creationId xmlns:a16="http://schemas.microsoft.com/office/drawing/2014/main" id="{5B64A20E-4132-43EE-B105-862227ED491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a:extLst>
            <a:ext uri="{FF2B5EF4-FFF2-40B4-BE49-F238E27FC236}">
              <a16:creationId xmlns:a16="http://schemas.microsoft.com/office/drawing/2014/main" id="{53D30D16-AF6F-4E9B-957F-EC101EE12F6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1" name="【庁舎】&#10;有形固定資産減価償却率グラフ枠">
          <a:extLst>
            <a:ext uri="{FF2B5EF4-FFF2-40B4-BE49-F238E27FC236}">
              <a16:creationId xmlns:a16="http://schemas.microsoft.com/office/drawing/2014/main" id="{0E8D66F5-965A-4513-A3F2-B59AB84AA27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462" name="直線コネクタ 461">
          <a:extLst>
            <a:ext uri="{FF2B5EF4-FFF2-40B4-BE49-F238E27FC236}">
              <a16:creationId xmlns:a16="http://schemas.microsoft.com/office/drawing/2014/main" id="{4F2A683A-12C1-4F9E-B578-40321ED164B9}"/>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3" name="【庁舎】&#10;有形固定資産減価償却率最小値テキスト">
          <a:extLst>
            <a:ext uri="{FF2B5EF4-FFF2-40B4-BE49-F238E27FC236}">
              <a16:creationId xmlns:a16="http://schemas.microsoft.com/office/drawing/2014/main" id="{E900223A-7433-4C1C-8EF0-CD778719A10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4" name="直線コネクタ 463">
          <a:extLst>
            <a:ext uri="{FF2B5EF4-FFF2-40B4-BE49-F238E27FC236}">
              <a16:creationId xmlns:a16="http://schemas.microsoft.com/office/drawing/2014/main" id="{E28547C6-7533-4C3F-8FA8-05B06C45091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465" name="【庁舎】&#10;有形固定資産減価償却率最大値テキスト">
          <a:extLst>
            <a:ext uri="{FF2B5EF4-FFF2-40B4-BE49-F238E27FC236}">
              <a16:creationId xmlns:a16="http://schemas.microsoft.com/office/drawing/2014/main" id="{E8F5578A-C28D-45D3-8124-CEB771C06E32}"/>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466" name="直線コネクタ 465">
          <a:extLst>
            <a:ext uri="{FF2B5EF4-FFF2-40B4-BE49-F238E27FC236}">
              <a16:creationId xmlns:a16="http://schemas.microsoft.com/office/drawing/2014/main" id="{383B6172-8FDC-462C-87B0-3FE1252D7C3F}"/>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467" name="【庁舎】&#10;有形固定資産減価償却率平均値テキスト">
          <a:extLst>
            <a:ext uri="{FF2B5EF4-FFF2-40B4-BE49-F238E27FC236}">
              <a16:creationId xmlns:a16="http://schemas.microsoft.com/office/drawing/2014/main" id="{94FC5392-3E71-4C64-8761-F945F0403192}"/>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468" name="フローチャート: 判断 467">
          <a:extLst>
            <a:ext uri="{FF2B5EF4-FFF2-40B4-BE49-F238E27FC236}">
              <a16:creationId xmlns:a16="http://schemas.microsoft.com/office/drawing/2014/main" id="{21768B88-90BA-4BA5-BECF-AA88C3C3D57B}"/>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469" name="フローチャート: 判断 468">
          <a:extLst>
            <a:ext uri="{FF2B5EF4-FFF2-40B4-BE49-F238E27FC236}">
              <a16:creationId xmlns:a16="http://schemas.microsoft.com/office/drawing/2014/main" id="{EBC824CF-2B16-49F0-B729-E846732D551C}"/>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470" name="フローチャート: 判断 469">
          <a:extLst>
            <a:ext uri="{FF2B5EF4-FFF2-40B4-BE49-F238E27FC236}">
              <a16:creationId xmlns:a16="http://schemas.microsoft.com/office/drawing/2014/main" id="{45851219-5A99-4255-8ED3-00BC9BDFE752}"/>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471" name="フローチャート: 判断 470">
          <a:extLst>
            <a:ext uri="{FF2B5EF4-FFF2-40B4-BE49-F238E27FC236}">
              <a16:creationId xmlns:a16="http://schemas.microsoft.com/office/drawing/2014/main" id="{05245D40-FB2B-4F5A-AD9C-5284D1703E11}"/>
            </a:ext>
          </a:extLst>
        </xdr:cNvPr>
        <xdr:cNvSpPr/>
      </xdr:nvSpPr>
      <xdr:spPr>
        <a:xfrm>
          <a:off x="13652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472" name="フローチャート: 判断 471">
          <a:extLst>
            <a:ext uri="{FF2B5EF4-FFF2-40B4-BE49-F238E27FC236}">
              <a16:creationId xmlns:a16="http://schemas.microsoft.com/office/drawing/2014/main" id="{BEF60E61-DA10-42F7-9B68-37A1B85C5AF5}"/>
            </a:ext>
          </a:extLst>
        </xdr:cNvPr>
        <xdr:cNvSpPr/>
      </xdr:nvSpPr>
      <xdr:spPr>
        <a:xfrm>
          <a:off x="12763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44251EF-260C-4756-9EC0-1E282735671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E7B21E7-3EE2-4EC1-8B82-B31CA189A95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3792792-C839-4EDB-B44F-448C638A037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94B9AD3-031E-4655-8DEA-D7F4C297CDF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D123141F-969A-4BEA-B319-6C93595A7A4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36830</xdr:rowOff>
    </xdr:from>
    <xdr:to>
      <xdr:col>85</xdr:col>
      <xdr:colOff>177800</xdr:colOff>
      <xdr:row>108</xdr:row>
      <xdr:rowOff>138430</xdr:rowOff>
    </xdr:to>
    <xdr:sp macro="" textlink="">
      <xdr:nvSpPr>
        <xdr:cNvPr id="478" name="楕円 477">
          <a:extLst>
            <a:ext uri="{FF2B5EF4-FFF2-40B4-BE49-F238E27FC236}">
              <a16:creationId xmlns:a16="http://schemas.microsoft.com/office/drawing/2014/main" id="{67C2389C-14B5-4DFB-91DF-005C393D3051}"/>
            </a:ext>
          </a:extLst>
        </xdr:cNvPr>
        <xdr:cNvSpPr/>
      </xdr:nvSpPr>
      <xdr:spPr>
        <a:xfrm>
          <a:off x="16268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123207</xdr:rowOff>
    </xdr:from>
    <xdr:ext cx="405111" cy="259045"/>
    <xdr:sp macro="" textlink="">
      <xdr:nvSpPr>
        <xdr:cNvPr id="479" name="【庁舎】&#10;有形固定資産減価償却率該当値テキスト">
          <a:extLst>
            <a:ext uri="{FF2B5EF4-FFF2-40B4-BE49-F238E27FC236}">
              <a16:creationId xmlns:a16="http://schemas.microsoft.com/office/drawing/2014/main" id="{E8412031-5B2E-4C1D-81F2-915207BC6AD1}"/>
            </a:ext>
          </a:extLst>
        </xdr:cNvPr>
        <xdr:cNvSpPr txBox="1"/>
      </xdr:nvSpPr>
      <xdr:spPr>
        <a:xfrm>
          <a:off x="16357600" y="184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480" name="楕円 479">
          <a:extLst>
            <a:ext uri="{FF2B5EF4-FFF2-40B4-BE49-F238E27FC236}">
              <a16:creationId xmlns:a16="http://schemas.microsoft.com/office/drawing/2014/main" id="{D69AA6A6-C172-4128-9A77-7BF3B73A8D76}"/>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87630</xdr:rowOff>
    </xdr:from>
    <xdr:to>
      <xdr:col>85</xdr:col>
      <xdr:colOff>127000</xdr:colOff>
      <xdr:row>109</xdr:row>
      <xdr:rowOff>35379</xdr:rowOff>
    </xdr:to>
    <xdr:cxnSp macro="">
      <xdr:nvCxnSpPr>
        <xdr:cNvPr id="481" name="直線コネクタ 480">
          <a:extLst>
            <a:ext uri="{FF2B5EF4-FFF2-40B4-BE49-F238E27FC236}">
              <a16:creationId xmlns:a16="http://schemas.microsoft.com/office/drawing/2014/main" id="{4E8D3766-760F-44AE-84F4-4D79911D9229}"/>
            </a:ext>
          </a:extLst>
        </xdr:cNvPr>
        <xdr:cNvCxnSpPr/>
      </xdr:nvCxnSpPr>
      <xdr:spPr>
        <a:xfrm flipV="1">
          <a:off x="15481300" y="18604230"/>
          <a:ext cx="8382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482" name="楕円 481">
          <a:extLst>
            <a:ext uri="{FF2B5EF4-FFF2-40B4-BE49-F238E27FC236}">
              <a16:creationId xmlns:a16="http://schemas.microsoft.com/office/drawing/2014/main" id="{E18EF7A5-C3EB-4132-A218-359BE3210C8F}"/>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483" name="直線コネクタ 482">
          <a:extLst>
            <a:ext uri="{FF2B5EF4-FFF2-40B4-BE49-F238E27FC236}">
              <a16:creationId xmlns:a16="http://schemas.microsoft.com/office/drawing/2014/main" id="{6F7046B8-94E5-41BB-AF45-B267BDD212A7}"/>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125005</xdr:rowOff>
    </xdr:from>
    <xdr:to>
      <xdr:col>72</xdr:col>
      <xdr:colOff>38100</xdr:colOff>
      <xdr:row>109</xdr:row>
      <xdr:rowOff>55155</xdr:rowOff>
    </xdr:to>
    <xdr:sp macro="" textlink="">
      <xdr:nvSpPr>
        <xdr:cNvPr id="484" name="楕円 483">
          <a:extLst>
            <a:ext uri="{FF2B5EF4-FFF2-40B4-BE49-F238E27FC236}">
              <a16:creationId xmlns:a16="http://schemas.microsoft.com/office/drawing/2014/main" id="{6F56A064-B032-4456-A646-2786B8C97233}"/>
            </a:ext>
          </a:extLst>
        </xdr:cNvPr>
        <xdr:cNvSpPr/>
      </xdr:nvSpPr>
      <xdr:spPr>
        <a:xfrm>
          <a:off x="13652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4355</xdr:rowOff>
    </xdr:from>
    <xdr:to>
      <xdr:col>76</xdr:col>
      <xdr:colOff>114300</xdr:colOff>
      <xdr:row>109</xdr:row>
      <xdr:rowOff>35379</xdr:rowOff>
    </xdr:to>
    <xdr:cxnSp macro="">
      <xdr:nvCxnSpPr>
        <xdr:cNvPr id="485" name="直線コネクタ 484">
          <a:extLst>
            <a:ext uri="{FF2B5EF4-FFF2-40B4-BE49-F238E27FC236}">
              <a16:creationId xmlns:a16="http://schemas.microsoft.com/office/drawing/2014/main" id="{95950C9E-E6CD-4802-982D-F71364DAC74D}"/>
            </a:ext>
          </a:extLst>
        </xdr:cNvPr>
        <xdr:cNvCxnSpPr/>
      </xdr:nvCxnSpPr>
      <xdr:spPr>
        <a:xfrm>
          <a:off x="13703300" y="186924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95613</xdr:rowOff>
    </xdr:from>
    <xdr:to>
      <xdr:col>67</xdr:col>
      <xdr:colOff>101600</xdr:colOff>
      <xdr:row>109</xdr:row>
      <xdr:rowOff>25763</xdr:rowOff>
    </xdr:to>
    <xdr:sp macro="" textlink="">
      <xdr:nvSpPr>
        <xdr:cNvPr id="486" name="楕円 485">
          <a:extLst>
            <a:ext uri="{FF2B5EF4-FFF2-40B4-BE49-F238E27FC236}">
              <a16:creationId xmlns:a16="http://schemas.microsoft.com/office/drawing/2014/main" id="{1C9F7F3C-00CD-4690-AC0A-A1011152D7D3}"/>
            </a:ext>
          </a:extLst>
        </xdr:cNvPr>
        <xdr:cNvSpPr/>
      </xdr:nvSpPr>
      <xdr:spPr>
        <a:xfrm>
          <a:off x="12763500" y="186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146413</xdr:rowOff>
    </xdr:from>
    <xdr:to>
      <xdr:col>71</xdr:col>
      <xdr:colOff>177800</xdr:colOff>
      <xdr:row>109</xdr:row>
      <xdr:rowOff>4355</xdr:rowOff>
    </xdr:to>
    <xdr:cxnSp macro="">
      <xdr:nvCxnSpPr>
        <xdr:cNvPr id="487" name="直線コネクタ 486">
          <a:extLst>
            <a:ext uri="{FF2B5EF4-FFF2-40B4-BE49-F238E27FC236}">
              <a16:creationId xmlns:a16="http://schemas.microsoft.com/office/drawing/2014/main" id="{DF0185E8-8F20-4B4B-BDFA-67A17D3C0DCB}"/>
            </a:ext>
          </a:extLst>
        </xdr:cNvPr>
        <xdr:cNvCxnSpPr/>
      </xdr:nvCxnSpPr>
      <xdr:spPr>
        <a:xfrm>
          <a:off x="12814300" y="186630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488" name="n_1aveValue【庁舎】&#10;有形固定資産減価償却率">
          <a:extLst>
            <a:ext uri="{FF2B5EF4-FFF2-40B4-BE49-F238E27FC236}">
              <a16:creationId xmlns:a16="http://schemas.microsoft.com/office/drawing/2014/main" id="{0AF4C0EE-4B16-4275-B8F2-E0CB023C6553}"/>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489" name="n_2aveValue【庁舎】&#10;有形固定資産減価償却率">
          <a:extLst>
            <a:ext uri="{FF2B5EF4-FFF2-40B4-BE49-F238E27FC236}">
              <a16:creationId xmlns:a16="http://schemas.microsoft.com/office/drawing/2014/main" id="{60CA50AA-3E80-4FA7-9C27-5FE6EE7F2888}"/>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490" name="n_3aveValue【庁舎】&#10;有形固定資産減価償却率">
          <a:extLst>
            <a:ext uri="{FF2B5EF4-FFF2-40B4-BE49-F238E27FC236}">
              <a16:creationId xmlns:a16="http://schemas.microsoft.com/office/drawing/2014/main" id="{71887736-071B-49AB-B4AA-DFAADB88C28E}"/>
            </a:ext>
          </a:extLst>
        </xdr:cNvPr>
        <xdr:cNvSpPr txBox="1"/>
      </xdr:nvSpPr>
      <xdr:spPr>
        <a:xfrm>
          <a:off x="13500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491" name="n_4aveValue【庁舎】&#10;有形固定資産減価償却率">
          <a:extLst>
            <a:ext uri="{FF2B5EF4-FFF2-40B4-BE49-F238E27FC236}">
              <a16:creationId xmlns:a16="http://schemas.microsoft.com/office/drawing/2014/main" id="{ED251DCB-8F0B-4308-B98B-41384C694550}"/>
            </a:ext>
          </a:extLst>
        </xdr:cNvPr>
        <xdr:cNvSpPr txBox="1"/>
      </xdr:nvSpPr>
      <xdr:spPr>
        <a:xfrm>
          <a:off x="12611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492" name="n_1mainValue【庁舎】&#10;有形固定資産減価償却率">
          <a:extLst>
            <a:ext uri="{FF2B5EF4-FFF2-40B4-BE49-F238E27FC236}">
              <a16:creationId xmlns:a16="http://schemas.microsoft.com/office/drawing/2014/main" id="{46667D37-82E1-4B91-B6BB-0E1D8E9199C1}"/>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493" name="n_2mainValue【庁舎】&#10;有形固定資産減価償却率">
          <a:extLst>
            <a:ext uri="{FF2B5EF4-FFF2-40B4-BE49-F238E27FC236}">
              <a16:creationId xmlns:a16="http://schemas.microsoft.com/office/drawing/2014/main" id="{EE38E136-3614-4EFA-B6FA-5C22AA3CA085}"/>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46282</xdr:rowOff>
    </xdr:from>
    <xdr:ext cx="405111" cy="259045"/>
    <xdr:sp macro="" textlink="">
      <xdr:nvSpPr>
        <xdr:cNvPr id="494" name="n_3mainValue【庁舎】&#10;有形固定資産減価償却率">
          <a:extLst>
            <a:ext uri="{FF2B5EF4-FFF2-40B4-BE49-F238E27FC236}">
              <a16:creationId xmlns:a16="http://schemas.microsoft.com/office/drawing/2014/main" id="{60859D04-B752-4DEF-908B-D98CFE34076B}"/>
            </a:ext>
          </a:extLst>
        </xdr:cNvPr>
        <xdr:cNvSpPr txBox="1"/>
      </xdr:nvSpPr>
      <xdr:spPr>
        <a:xfrm>
          <a:off x="13500744" y="1873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16890</xdr:rowOff>
    </xdr:from>
    <xdr:ext cx="405111" cy="259045"/>
    <xdr:sp macro="" textlink="">
      <xdr:nvSpPr>
        <xdr:cNvPr id="495" name="n_4mainValue【庁舎】&#10;有形固定資産減価償却率">
          <a:extLst>
            <a:ext uri="{FF2B5EF4-FFF2-40B4-BE49-F238E27FC236}">
              <a16:creationId xmlns:a16="http://schemas.microsoft.com/office/drawing/2014/main" id="{B4319BC3-F034-4EC8-9189-487085C7DBC7}"/>
            </a:ext>
          </a:extLst>
        </xdr:cNvPr>
        <xdr:cNvSpPr txBox="1"/>
      </xdr:nvSpPr>
      <xdr:spPr>
        <a:xfrm>
          <a:off x="12611744" y="187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6" name="正方形/長方形 495">
          <a:extLst>
            <a:ext uri="{FF2B5EF4-FFF2-40B4-BE49-F238E27FC236}">
              <a16:creationId xmlns:a16="http://schemas.microsoft.com/office/drawing/2014/main" id="{951F03D4-1BF4-42D9-882D-648023B8109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7" name="正方形/長方形 496">
          <a:extLst>
            <a:ext uri="{FF2B5EF4-FFF2-40B4-BE49-F238E27FC236}">
              <a16:creationId xmlns:a16="http://schemas.microsoft.com/office/drawing/2014/main" id="{904FE309-44D6-4482-A641-DDF28B10745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8" name="正方形/長方形 497">
          <a:extLst>
            <a:ext uri="{FF2B5EF4-FFF2-40B4-BE49-F238E27FC236}">
              <a16:creationId xmlns:a16="http://schemas.microsoft.com/office/drawing/2014/main" id="{EC2F2BF3-7791-477A-9B53-EF7EC0C0D5E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9" name="正方形/長方形 498">
          <a:extLst>
            <a:ext uri="{FF2B5EF4-FFF2-40B4-BE49-F238E27FC236}">
              <a16:creationId xmlns:a16="http://schemas.microsoft.com/office/drawing/2014/main" id="{E8F3706F-6B17-40D9-A32F-10C275214D0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0" name="正方形/長方形 499">
          <a:extLst>
            <a:ext uri="{FF2B5EF4-FFF2-40B4-BE49-F238E27FC236}">
              <a16:creationId xmlns:a16="http://schemas.microsoft.com/office/drawing/2014/main" id="{2DAEE282-72E4-4D3B-849A-17749D47919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1" name="正方形/長方形 500">
          <a:extLst>
            <a:ext uri="{FF2B5EF4-FFF2-40B4-BE49-F238E27FC236}">
              <a16:creationId xmlns:a16="http://schemas.microsoft.com/office/drawing/2014/main" id="{559C04AC-4C94-4305-94A8-E5C0FF50351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2" name="正方形/長方形 501">
          <a:extLst>
            <a:ext uri="{FF2B5EF4-FFF2-40B4-BE49-F238E27FC236}">
              <a16:creationId xmlns:a16="http://schemas.microsoft.com/office/drawing/2014/main" id="{D22516C1-3A4A-41A4-9961-786925C852A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3" name="正方形/長方形 502">
          <a:extLst>
            <a:ext uri="{FF2B5EF4-FFF2-40B4-BE49-F238E27FC236}">
              <a16:creationId xmlns:a16="http://schemas.microsoft.com/office/drawing/2014/main" id="{3A56E56D-1C25-41AC-A5DF-C8C091294A9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4" name="テキスト ボックス 503">
          <a:extLst>
            <a:ext uri="{FF2B5EF4-FFF2-40B4-BE49-F238E27FC236}">
              <a16:creationId xmlns:a16="http://schemas.microsoft.com/office/drawing/2014/main" id="{CF46410A-224D-4617-A9EB-5FF96034A64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5" name="直線コネクタ 504">
          <a:extLst>
            <a:ext uri="{FF2B5EF4-FFF2-40B4-BE49-F238E27FC236}">
              <a16:creationId xmlns:a16="http://schemas.microsoft.com/office/drawing/2014/main" id="{0DF66F90-728E-461E-97F2-ABE7375264C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06" name="直線コネクタ 505">
          <a:extLst>
            <a:ext uri="{FF2B5EF4-FFF2-40B4-BE49-F238E27FC236}">
              <a16:creationId xmlns:a16="http://schemas.microsoft.com/office/drawing/2014/main" id="{BDE1A091-C6FC-4883-9151-BA5D6C40BED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07" name="テキスト ボックス 506">
          <a:extLst>
            <a:ext uri="{FF2B5EF4-FFF2-40B4-BE49-F238E27FC236}">
              <a16:creationId xmlns:a16="http://schemas.microsoft.com/office/drawing/2014/main" id="{C8D9271E-DD24-4A38-8BAE-5FC32DEFB92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08" name="直線コネクタ 507">
          <a:extLst>
            <a:ext uri="{FF2B5EF4-FFF2-40B4-BE49-F238E27FC236}">
              <a16:creationId xmlns:a16="http://schemas.microsoft.com/office/drawing/2014/main" id="{1DC51AEB-A825-4EA1-9464-D55BF85D514A}"/>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09" name="テキスト ボックス 508">
          <a:extLst>
            <a:ext uri="{FF2B5EF4-FFF2-40B4-BE49-F238E27FC236}">
              <a16:creationId xmlns:a16="http://schemas.microsoft.com/office/drawing/2014/main" id="{8450E84C-A98C-454B-B40F-EF3A32A5BAB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0" name="直線コネクタ 509">
          <a:extLst>
            <a:ext uri="{FF2B5EF4-FFF2-40B4-BE49-F238E27FC236}">
              <a16:creationId xmlns:a16="http://schemas.microsoft.com/office/drawing/2014/main" id="{58781219-60F2-4488-943B-BB7ACFA107A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1" name="テキスト ボックス 510">
          <a:extLst>
            <a:ext uri="{FF2B5EF4-FFF2-40B4-BE49-F238E27FC236}">
              <a16:creationId xmlns:a16="http://schemas.microsoft.com/office/drawing/2014/main" id="{41A3647C-3988-4AF0-8BB6-9F3CFD30F88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2" name="直線コネクタ 511">
          <a:extLst>
            <a:ext uri="{FF2B5EF4-FFF2-40B4-BE49-F238E27FC236}">
              <a16:creationId xmlns:a16="http://schemas.microsoft.com/office/drawing/2014/main" id="{A4AA639C-D182-4C45-AC4A-17DECCB86402}"/>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3" name="テキスト ボックス 512">
          <a:extLst>
            <a:ext uri="{FF2B5EF4-FFF2-40B4-BE49-F238E27FC236}">
              <a16:creationId xmlns:a16="http://schemas.microsoft.com/office/drawing/2014/main" id="{7AF8D702-1DD0-4C64-B35E-5F5D28F4C11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4" name="直線コネクタ 513">
          <a:extLst>
            <a:ext uri="{FF2B5EF4-FFF2-40B4-BE49-F238E27FC236}">
              <a16:creationId xmlns:a16="http://schemas.microsoft.com/office/drawing/2014/main" id="{399DAADF-31E7-4093-AE6C-DE5732D4A4F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5" name="テキスト ボックス 514">
          <a:extLst>
            <a:ext uri="{FF2B5EF4-FFF2-40B4-BE49-F238E27FC236}">
              <a16:creationId xmlns:a16="http://schemas.microsoft.com/office/drawing/2014/main" id="{589F7DDB-5FA5-4B92-B337-1A25467DA65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6" name="【庁舎】&#10;一人当たり面積グラフ枠">
          <a:extLst>
            <a:ext uri="{FF2B5EF4-FFF2-40B4-BE49-F238E27FC236}">
              <a16:creationId xmlns:a16="http://schemas.microsoft.com/office/drawing/2014/main" id="{E5EDE753-7A9D-4BC1-B1AA-4FBD519D743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517" name="直線コネクタ 516">
          <a:extLst>
            <a:ext uri="{FF2B5EF4-FFF2-40B4-BE49-F238E27FC236}">
              <a16:creationId xmlns:a16="http://schemas.microsoft.com/office/drawing/2014/main" id="{CE26EBC0-40EB-45C4-8681-D2B5E4D595CE}"/>
            </a:ext>
          </a:extLst>
        </xdr:cNvPr>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518" name="【庁舎】&#10;一人当たり面積最小値テキスト">
          <a:extLst>
            <a:ext uri="{FF2B5EF4-FFF2-40B4-BE49-F238E27FC236}">
              <a16:creationId xmlns:a16="http://schemas.microsoft.com/office/drawing/2014/main" id="{9735B37B-A194-45EA-ABE4-4046A0E9DA23}"/>
            </a:ext>
          </a:extLst>
        </xdr:cNvPr>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519" name="直線コネクタ 518">
          <a:extLst>
            <a:ext uri="{FF2B5EF4-FFF2-40B4-BE49-F238E27FC236}">
              <a16:creationId xmlns:a16="http://schemas.microsoft.com/office/drawing/2014/main" id="{3B8250D2-2BB1-4D09-81CB-9404ECCA175D}"/>
            </a:ext>
          </a:extLst>
        </xdr:cNvPr>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520" name="【庁舎】&#10;一人当たり面積最大値テキスト">
          <a:extLst>
            <a:ext uri="{FF2B5EF4-FFF2-40B4-BE49-F238E27FC236}">
              <a16:creationId xmlns:a16="http://schemas.microsoft.com/office/drawing/2014/main" id="{85429CAC-3372-4B1B-AE29-16C23B8B077C}"/>
            </a:ext>
          </a:extLst>
        </xdr:cNvPr>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521" name="直線コネクタ 520">
          <a:extLst>
            <a:ext uri="{FF2B5EF4-FFF2-40B4-BE49-F238E27FC236}">
              <a16:creationId xmlns:a16="http://schemas.microsoft.com/office/drawing/2014/main" id="{00612870-C75B-452B-B6D0-0616DA0EEC17}"/>
            </a:ext>
          </a:extLst>
        </xdr:cNvPr>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522" name="【庁舎】&#10;一人当たり面積平均値テキスト">
          <a:extLst>
            <a:ext uri="{FF2B5EF4-FFF2-40B4-BE49-F238E27FC236}">
              <a16:creationId xmlns:a16="http://schemas.microsoft.com/office/drawing/2014/main" id="{2BAA33E1-B774-4180-AB8F-48D0A110A18B}"/>
            </a:ext>
          </a:extLst>
        </xdr:cNvPr>
        <xdr:cNvSpPr txBox="1"/>
      </xdr:nvSpPr>
      <xdr:spPr>
        <a:xfrm>
          <a:off x="22199600" y="180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523" name="フローチャート: 判断 522">
          <a:extLst>
            <a:ext uri="{FF2B5EF4-FFF2-40B4-BE49-F238E27FC236}">
              <a16:creationId xmlns:a16="http://schemas.microsoft.com/office/drawing/2014/main" id="{FECAA548-79DC-4B58-B810-4286F6061D5A}"/>
            </a:ext>
          </a:extLst>
        </xdr:cNvPr>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524" name="フローチャート: 判断 523">
          <a:extLst>
            <a:ext uri="{FF2B5EF4-FFF2-40B4-BE49-F238E27FC236}">
              <a16:creationId xmlns:a16="http://schemas.microsoft.com/office/drawing/2014/main" id="{BD041390-175A-4E7B-9BBB-B7172F272195}"/>
            </a:ext>
          </a:extLst>
        </xdr:cNvPr>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525" name="フローチャート: 判断 524">
          <a:extLst>
            <a:ext uri="{FF2B5EF4-FFF2-40B4-BE49-F238E27FC236}">
              <a16:creationId xmlns:a16="http://schemas.microsoft.com/office/drawing/2014/main" id="{CEACA3BA-B58C-4805-928F-33612CF98FF9}"/>
            </a:ext>
          </a:extLst>
        </xdr:cNvPr>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526" name="フローチャート: 判断 525">
          <a:extLst>
            <a:ext uri="{FF2B5EF4-FFF2-40B4-BE49-F238E27FC236}">
              <a16:creationId xmlns:a16="http://schemas.microsoft.com/office/drawing/2014/main" id="{D75E37E9-5056-4B2D-96CC-2A5428793BAC}"/>
            </a:ext>
          </a:extLst>
        </xdr:cNvPr>
        <xdr:cNvSpPr/>
      </xdr:nvSpPr>
      <xdr:spPr>
        <a:xfrm>
          <a:off x="19494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527" name="フローチャート: 判断 526">
          <a:extLst>
            <a:ext uri="{FF2B5EF4-FFF2-40B4-BE49-F238E27FC236}">
              <a16:creationId xmlns:a16="http://schemas.microsoft.com/office/drawing/2014/main" id="{1A7E0E32-1BDF-4E85-BAFE-56C71A3380F4}"/>
            </a:ext>
          </a:extLst>
        </xdr:cNvPr>
        <xdr:cNvSpPr/>
      </xdr:nvSpPr>
      <xdr:spPr>
        <a:xfrm>
          <a:off x="18605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4E720FE0-0CD0-487B-B381-14BE1F0393D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2F49D19C-0DE7-473B-8CF7-353364C1D5F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849ED286-5854-43DD-80BB-8996F041A1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5E4D59B1-EACA-46B0-BEF6-5FA12FA3BFE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2236BE31-1FC2-49E9-BDBE-ABF692FC244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533" name="楕円 532">
          <a:extLst>
            <a:ext uri="{FF2B5EF4-FFF2-40B4-BE49-F238E27FC236}">
              <a16:creationId xmlns:a16="http://schemas.microsoft.com/office/drawing/2014/main" id="{E009E5D1-4ED0-4BE5-AEC9-373A6267B910}"/>
            </a:ext>
          </a:extLst>
        </xdr:cNvPr>
        <xdr:cNvSpPr/>
      </xdr:nvSpPr>
      <xdr:spPr>
        <a:xfrm>
          <a:off x="221107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22114</xdr:rowOff>
    </xdr:from>
    <xdr:ext cx="469744" cy="259045"/>
    <xdr:sp macro="" textlink="">
      <xdr:nvSpPr>
        <xdr:cNvPr id="534" name="【庁舎】&#10;一人当たり面積該当値テキスト">
          <a:extLst>
            <a:ext uri="{FF2B5EF4-FFF2-40B4-BE49-F238E27FC236}">
              <a16:creationId xmlns:a16="http://schemas.microsoft.com/office/drawing/2014/main" id="{3D31E4B3-5C7F-41D9-9D9F-116EB6CD39A9}"/>
            </a:ext>
          </a:extLst>
        </xdr:cNvPr>
        <xdr:cNvSpPr txBox="1"/>
      </xdr:nvSpPr>
      <xdr:spPr>
        <a:xfrm>
          <a:off x="22199600"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51918</xdr:rowOff>
    </xdr:from>
    <xdr:to>
      <xdr:col>112</xdr:col>
      <xdr:colOff>38100</xdr:colOff>
      <xdr:row>106</xdr:row>
      <xdr:rowOff>153518</xdr:rowOff>
    </xdr:to>
    <xdr:sp macro="" textlink="">
      <xdr:nvSpPr>
        <xdr:cNvPr id="535" name="楕円 534">
          <a:extLst>
            <a:ext uri="{FF2B5EF4-FFF2-40B4-BE49-F238E27FC236}">
              <a16:creationId xmlns:a16="http://schemas.microsoft.com/office/drawing/2014/main" id="{51167B95-E484-4BBF-BCF4-0FF710232B21}"/>
            </a:ext>
          </a:extLst>
        </xdr:cNvPr>
        <xdr:cNvSpPr/>
      </xdr:nvSpPr>
      <xdr:spPr>
        <a:xfrm>
          <a:off x="21272500" y="182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94487</xdr:rowOff>
    </xdr:from>
    <xdr:to>
      <xdr:col>116</xdr:col>
      <xdr:colOff>63500</xdr:colOff>
      <xdr:row>106</xdr:row>
      <xdr:rowOff>102718</xdr:rowOff>
    </xdr:to>
    <xdr:cxnSp macro="">
      <xdr:nvCxnSpPr>
        <xdr:cNvPr id="536" name="直線コネクタ 535">
          <a:extLst>
            <a:ext uri="{FF2B5EF4-FFF2-40B4-BE49-F238E27FC236}">
              <a16:creationId xmlns:a16="http://schemas.microsoft.com/office/drawing/2014/main" id="{4745F486-CADF-4EDE-8828-6A7806F7B7CA}"/>
            </a:ext>
          </a:extLst>
        </xdr:cNvPr>
        <xdr:cNvCxnSpPr/>
      </xdr:nvCxnSpPr>
      <xdr:spPr>
        <a:xfrm flipV="1">
          <a:off x="21323300" y="18268187"/>
          <a:ext cx="8382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58319</xdr:rowOff>
    </xdr:from>
    <xdr:to>
      <xdr:col>107</xdr:col>
      <xdr:colOff>101600</xdr:colOff>
      <xdr:row>106</xdr:row>
      <xdr:rowOff>159919</xdr:rowOff>
    </xdr:to>
    <xdr:sp macro="" textlink="">
      <xdr:nvSpPr>
        <xdr:cNvPr id="537" name="楕円 536">
          <a:extLst>
            <a:ext uri="{FF2B5EF4-FFF2-40B4-BE49-F238E27FC236}">
              <a16:creationId xmlns:a16="http://schemas.microsoft.com/office/drawing/2014/main" id="{2235387B-07C0-45A6-BCF7-3371C47CC86F}"/>
            </a:ext>
          </a:extLst>
        </xdr:cNvPr>
        <xdr:cNvSpPr/>
      </xdr:nvSpPr>
      <xdr:spPr>
        <a:xfrm>
          <a:off x="20383500" y="1823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102718</xdr:rowOff>
    </xdr:from>
    <xdr:to>
      <xdr:col>111</xdr:col>
      <xdr:colOff>177800</xdr:colOff>
      <xdr:row>106</xdr:row>
      <xdr:rowOff>109119</xdr:rowOff>
    </xdr:to>
    <xdr:cxnSp macro="">
      <xdr:nvCxnSpPr>
        <xdr:cNvPr id="538" name="直線コネクタ 537">
          <a:extLst>
            <a:ext uri="{FF2B5EF4-FFF2-40B4-BE49-F238E27FC236}">
              <a16:creationId xmlns:a16="http://schemas.microsoft.com/office/drawing/2014/main" id="{B77D7029-85BA-4B0C-8F79-40BA075F9D08}"/>
            </a:ext>
          </a:extLst>
        </xdr:cNvPr>
        <xdr:cNvCxnSpPr/>
      </xdr:nvCxnSpPr>
      <xdr:spPr>
        <a:xfrm flipV="1">
          <a:off x="20434300" y="1827641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64263</xdr:rowOff>
    </xdr:from>
    <xdr:to>
      <xdr:col>102</xdr:col>
      <xdr:colOff>165100</xdr:colOff>
      <xdr:row>106</xdr:row>
      <xdr:rowOff>165863</xdr:rowOff>
    </xdr:to>
    <xdr:sp macro="" textlink="">
      <xdr:nvSpPr>
        <xdr:cNvPr id="539" name="楕円 538">
          <a:extLst>
            <a:ext uri="{FF2B5EF4-FFF2-40B4-BE49-F238E27FC236}">
              <a16:creationId xmlns:a16="http://schemas.microsoft.com/office/drawing/2014/main" id="{B0B37099-B4D8-4F13-8D30-4784AED8BB3D}"/>
            </a:ext>
          </a:extLst>
        </xdr:cNvPr>
        <xdr:cNvSpPr/>
      </xdr:nvSpPr>
      <xdr:spPr>
        <a:xfrm>
          <a:off x="19494500" y="182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109119</xdr:rowOff>
    </xdr:from>
    <xdr:to>
      <xdr:col>107</xdr:col>
      <xdr:colOff>50800</xdr:colOff>
      <xdr:row>106</xdr:row>
      <xdr:rowOff>115063</xdr:rowOff>
    </xdr:to>
    <xdr:cxnSp macro="">
      <xdr:nvCxnSpPr>
        <xdr:cNvPr id="540" name="直線コネクタ 539">
          <a:extLst>
            <a:ext uri="{FF2B5EF4-FFF2-40B4-BE49-F238E27FC236}">
              <a16:creationId xmlns:a16="http://schemas.microsoft.com/office/drawing/2014/main" id="{B5061A13-1EF0-46C7-8E37-A0DAF1B16B5D}"/>
            </a:ext>
          </a:extLst>
        </xdr:cNvPr>
        <xdr:cNvCxnSpPr/>
      </xdr:nvCxnSpPr>
      <xdr:spPr>
        <a:xfrm flipV="1">
          <a:off x="19545300" y="1828281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72949</xdr:rowOff>
    </xdr:from>
    <xdr:to>
      <xdr:col>98</xdr:col>
      <xdr:colOff>38100</xdr:colOff>
      <xdr:row>107</xdr:row>
      <xdr:rowOff>3099</xdr:rowOff>
    </xdr:to>
    <xdr:sp macro="" textlink="">
      <xdr:nvSpPr>
        <xdr:cNvPr id="541" name="楕円 540">
          <a:extLst>
            <a:ext uri="{FF2B5EF4-FFF2-40B4-BE49-F238E27FC236}">
              <a16:creationId xmlns:a16="http://schemas.microsoft.com/office/drawing/2014/main" id="{E1EC1A66-BB6E-4E4C-97DE-D1F2373E39B4}"/>
            </a:ext>
          </a:extLst>
        </xdr:cNvPr>
        <xdr:cNvSpPr/>
      </xdr:nvSpPr>
      <xdr:spPr>
        <a:xfrm>
          <a:off x="18605500" y="1824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115063</xdr:rowOff>
    </xdr:from>
    <xdr:to>
      <xdr:col>102</xdr:col>
      <xdr:colOff>114300</xdr:colOff>
      <xdr:row>106</xdr:row>
      <xdr:rowOff>123749</xdr:rowOff>
    </xdr:to>
    <xdr:cxnSp macro="">
      <xdr:nvCxnSpPr>
        <xdr:cNvPr id="542" name="直線コネクタ 541">
          <a:extLst>
            <a:ext uri="{FF2B5EF4-FFF2-40B4-BE49-F238E27FC236}">
              <a16:creationId xmlns:a16="http://schemas.microsoft.com/office/drawing/2014/main" id="{1BBCD5BA-F9E5-4C66-984A-DF128EFED1E4}"/>
            </a:ext>
          </a:extLst>
        </xdr:cNvPr>
        <xdr:cNvCxnSpPr/>
      </xdr:nvCxnSpPr>
      <xdr:spPr>
        <a:xfrm flipV="1">
          <a:off x="18656300" y="18288763"/>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149217</xdr:rowOff>
    </xdr:from>
    <xdr:ext cx="469744" cy="259045"/>
    <xdr:sp macro="" textlink="">
      <xdr:nvSpPr>
        <xdr:cNvPr id="543" name="n_1aveValue【庁舎】&#10;一人当たり面積">
          <a:extLst>
            <a:ext uri="{FF2B5EF4-FFF2-40B4-BE49-F238E27FC236}">
              <a16:creationId xmlns:a16="http://schemas.microsoft.com/office/drawing/2014/main" id="{30D76A15-C878-41C3-9E4E-BBF11179F3C0}"/>
            </a:ext>
          </a:extLst>
        </xdr:cNvPr>
        <xdr:cNvSpPr txBox="1"/>
      </xdr:nvSpPr>
      <xdr:spPr>
        <a:xfrm>
          <a:off x="21075727" y="183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544" name="n_2aveValue【庁舎】&#10;一人当たり面積">
          <a:extLst>
            <a:ext uri="{FF2B5EF4-FFF2-40B4-BE49-F238E27FC236}">
              <a16:creationId xmlns:a16="http://schemas.microsoft.com/office/drawing/2014/main" id="{4D36F550-5E50-466A-B857-AE6924CCFAE4}"/>
            </a:ext>
          </a:extLst>
        </xdr:cNvPr>
        <xdr:cNvSpPr txBox="1"/>
      </xdr:nvSpPr>
      <xdr:spPr>
        <a:xfrm>
          <a:off x="20199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166845</xdr:rowOff>
    </xdr:from>
    <xdr:ext cx="469744" cy="259045"/>
    <xdr:sp macro="" textlink="">
      <xdr:nvSpPr>
        <xdr:cNvPr id="545" name="n_3aveValue【庁舎】&#10;一人当たり面積">
          <a:extLst>
            <a:ext uri="{FF2B5EF4-FFF2-40B4-BE49-F238E27FC236}">
              <a16:creationId xmlns:a16="http://schemas.microsoft.com/office/drawing/2014/main" id="{21D49D70-2646-470B-91A4-F12B4B8797B3}"/>
            </a:ext>
          </a:extLst>
        </xdr:cNvPr>
        <xdr:cNvSpPr txBox="1"/>
      </xdr:nvSpPr>
      <xdr:spPr>
        <a:xfrm>
          <a:off x="19310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546" name="n_4aveValue【庁舎】&#10;一人当たり面積">
          <a:extLst>
            <a:ext uri="{FF2B5EF4-FFF2-40B4-BE49-F238E27FC236}">
              <a16:creationId xmlns:a16="http://schemas.microsoft.com/office/drawing/2014/main" id="{E31C7095-0A29-4640-BAEA-367EF399411B}"/>
            </a:ext>
          </a:extLst>
        </xdr:cNvPr>
        <xdr:cNvSpPr txBox="1"/>
      </xdr:nvSpPr>
      <xdr:spPr>
        <a:xfrm>
          <a:off x="18421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170045</xdr:rowOff>
    </xdr:from>
    <xdr:ext cx="469744" cy="259045"/>
    <xdr:sp macro="" textlink="">
      <xdr:nvSpPr>
        <xdr:cNvPr id="547" name="n_1mainValue【庁舎】&#10;一人当たり面積">
          <a:extLst>
            <a:ext uri="{FF2B5EF4-FFF2-40B4-BE49-F238E27FC236}">
              <a16:creationId xmlns:a16="http://schemas.microsoft.com/office/drawing/2014/main" id="{553C4706-1309-419D-8227-78553E31D57D}"/>
            </a:ext>
          </a:extLst>
        </xdr:cNvPr>
        <xdr:cNvSpPr txBox="1"/>
      </xdr:nvSpPr>
      <xdr:spPr>
        <a:xfrm>
          <a:off x="210757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4996</xdr:rowOff>
    </xdr:from>
    <xdr:ext cx="469744" cy="259045"/>
    <xdr:sp macro="" textlink="">
      <xdr:nvSpPr>
        <xdr:cNvPr id="548" name="n_2mainValue【庁舎】&#10;一人当たり面積">
          <a:extLst>
            <a:ext uri="{FF2B5EF4-FFF2-40B4-BE49-F238E27FC236}">
              <a16:creationId xmlns:a16="http://schemas.microsoft.com/office/drawing/2014/main" id="{F5BA802D-A617-436A-8F09-88BC475C498F}"/>
            </a:ext>
          </a:extLst>
        </xdr:cNvPr>
        <xdr:cNvSpPr txBox="1"/>
      </xdr:nvSpPr>
      <xdr:spPr>
        <a:xfrm>
          <a:off x="20199427" y="1800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156990</xdr:rowOff>
    </xdr:from>
    <xdr:ext cx="469744" cy="259045"/>
    <xdr:sp macro="" textlink="">
      <xdr:nvSpPr>
        <xdr:cNvPr id="549" name="n_3mainValue【庁舎】&#10;一人当たり面積">
          <a:extLst>
            <a:ext uri="{FF2B5EF4-FFF2-40B4-BE49-F238E27FC236}">
              <a16:creationId xmlns:a16="http://schemas.microsoft.com/office/drawing/2014/main" id="{C24C742B-3234-49D4-B5B3-75484E7511C2}"/>
            </a:ext>
          </a:extLst>
        </xdr:cNvPr>
        <xdr:cNvSpPr txBox="1"/>
      </xdr:nvSpPr>
      <xdr:spPr>
        <a:xfrm>
          <a:off x="19310427" y="183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165676</xdr:rowOff>
    </xdr:from>
    <xdr:ext cx="469744" cy="259045"/>
    <xdr:sp macro="" textlink="">
      <xdr:nvSpPr>
        <xdr:cNvPr id="550" name="n_4mainValue【庁舎】&#10;一人当たり面積">
          <a:extLst>
            <a:ext uri="{FF2B5EF4-FFF2-40B4-BE49-F238E27FC236}">
              <a16:creationId xmlns:a16="http://schemas.microsoft.com/office/drawing/2014/main" id="{DD7161C1-395A-468C-AA0A-8AF5C0D5AAF2}"/>
            </a:ext>
          </a:extLst>
        </xdr:cNvPr>
        <xdr:cNvSpPr txBox="1"/>
      </xdr:nvSpPr>
      <xdr:spPr>
        <a:xfrm>
          <a:off x="18421427" y="1833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1" name="正方形/長方形 550">
          <a:extLst>
            <a:ext uri="{FF2B5EF4-FFF2-40B4-BE49-F238E27FC236}">
              <a16:creationId xmlns:a16="http://schemas.microsoft.com/office/drawing/2014/main" id="{542C9BF7-9DDA-4580-B5EF-C2147246729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2" name="正方形/長方形 551">
          <a:extLst>
            <a:ext uri="{FF2B5EF4-FFF2-40B4-BE49-F238E27FC236}">
              <a16:creationId xmlns:a16="http://schemas.microsoft.com/office/drawing/2014/main" id="{B5CD7584-E98F-4486-A7ED-048886FC86B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3" name="テキスト ボックス 552">
          <a:extLst>
            <a:ext uri="{FF2B5EF4-FFF2-40B4-BE49-F238E27FC236}">
              <a16:creationId xmlns:a16="http://schemas.microsoft.com/office/drawing/2014/main" id="{5565962D-5368-40C9-ADFA-6CA9F562FD9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一般廃棄物処理施設の有形固定資産減価償却率が</a:t>
          </a:r>
          <a:r>
            <a:rPr kumimoji="1" lang="en-US" altLang="ja-JP" sz="1300">
              <a:latin typeface="ＭＳ Ｐゴシック" panose="020B0600070205080204" pitchFamily="50" charset="-128"/>
              <a:ea typeface="ＭＳ Ｐゴシック" panose="020B0600070205080204" pitchFamily="50" charset="-128"/>
            </a:rPr>
            <a:t>87.6</a:t>
          </a:r>
          <a:r>
            <a:rPr kumimoji="1" lang="ja-JP" altLang="en-US" sz="1300">
              <a:latin typeface="ＭＳ Ｐゴシック" panose="020B0600070205080204" pitchFamily="50" charset="-128"/>
              <a:ea typeface="ＭＳ Ｐゴシック" panose="020B0600070205080204" pitchFamily="50" charset="-128"/>
            </a:rPr>
            <a:t>％と類似団体平均値を</a:t>
          </a:r>
          <a:r>
            <a:rPr kumimoji="1" lang="en-US" altLang="ja-JP" sz="1300">
              <a:latin typeface="ＭＳ Ｐゴシック" panose="020B0600070205080204" pitchFamily="50" charset="-128"/>
              <a:ea typeface="ＭＳ Ｐゴシック" panose="020B0600070205080204" pitchFamily="50" charset="-128"/>
            </a:rPr>
            <a:t>29.6</a:t>
          </a:r>
          <a:r>
            <a:rPr kumimoji="1" lang="ja-JP" altLang="en-US" sz="1300">
              <a:latin typeface="ＭＳ Ｐゴシック" panose="020B0600070205080204" pitchFamily="50" charset="-128"/>
              <a:ea typeface="ＭＳ Ｐゴシック" panose="020B0600070205080204" pitchFamily="50" charset="-128"/>
            </a:rPr>
            <a:t>％上回っています。</a:t>
          </a:r>
        </a:p>
        <a:p>
          <a:r>
            <a:rPr kumimoji="1" lang="ja-JP" altLang="en-US" sz="1300">
              <a:latin typeface="ＭＳ Ｐゴシック" panose="020B0600070205080204" pitchFamily="50" charset="-128"/>
              <a:ea typeface="ＭＳ Ｐゴシック" panose="020B0600070205080204" pitchFamily="50" charset="-128"/>
            </a:rPr>
            <a:t>　庁舎の有形固定資産減価償却率が</a:t>
          </a:r>
          <a:r>
            <a:rPr kumimoji="1" lang="en-US" altLang="ja-JP" sz="1300">
              <a:latin typeface="ＭＳ Ｐゴシック" panose="020B0600070205080204" pitchFamily="50" charset="-128"/>
              <a:ea typeface="ＭＳ Ｐゴシック" panose="020B0600070205080204" pitchFamily="50" charset="-128"/>
            </a:rPr>
            <a:t>92.7</a:t>
          </a:r>
          <a:r>
            <a:rPr kumimoji="1" lang="ja-JP" altLang="en-US" sz="1300">
              <a:latin typeface="ＭＳ Ｐゴシック" panose="020B0600070205080204" pitchFamily="50" charset="-128"/>
              <a:ea typeface="ＭＳ Ｐゴシック" panose="020B0600070205080204" pitchFamily="50" charset="-128"/>
            </a:rPr>
            <a:t>％となっており、本庁舎及び天売支所庁舎、焼尻支所庁舎を有していることから、早急な施設の建替えや大規模改修の検討を行い、計画的に事業を進めて行く必要があります。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842_&#32701;&#24140;&#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16.100000000000001</v>
          </cell>
          <cell r="BX51">
            <v>12.2</v>
          </cell>
          <cell r="CF51">
            <v>6.8</v>
          </cell>
        </row>
        <row r="53">
          <cell r="BP53">
            <v>60.9</v>
          </cell>
          <cell r="BX53">
            <v>65.5</v>
          </cell>
          <cell r="CF53">
            <v>64.7</v>
          </cell>
          <cell r="CN53">
            <v>60.9</v>
          </cell>
          <cell r="CV53">
            <v>58.5</v>
          </cell>
        </row>
        <row r="55">
          <cell r="AN55" t="str">
            <v>類似団体内平均値</v>
          </cell>
          <cell r="BP55">
            <v>0</v>
          </cell>
          <cell r="BX55">
            <v>0</v>
          </cell>
          <cell r="CF55">
            <v>0</v>
          </cell>
          <cell r="CN55">
            <v>0</v>
          </cell>
          <cell r="CV55">
            <v>0</v>
          </cell>
        </row>
        <row r="57">
          <cell r="BP57">
            <v>60.1</v>
          </cell>
          <cell r="BX57">
            <v>61.6</v>
          </cell>
          <cell r="CF57">
            <v>64.3</v>
          </cell>
          <cell r="CN57">
            <v>65.3</v>
          </cell>
          <cell r="CV57">
            <v>66.599999999999994</v>
          </cell>
        </row>
        <row r="72">
          <cell r="BP72" t="str">
            <v>H30</v>
          </cell>
          <cell r="BX72" t="str">
            <v>R01</v>
          </cell>
          <cell r="CF72" t="str">
            <v>R02</v>
          </cell>
          <cell r="CN72" t="str">
            <v>R03</v>
          </cell>
          <cell r="CV72" t="str">
            <v>R04</v>
          </cell>
        </row>
        <row r="73">
          <cell r="AN73" t="str">
            <v>当該団体値</v>
          </cell>
          <cell r="BP73">
            <v>16.100000000000001</v>
          </cell>
          <cell r="BX73">
            <v>12.2</v>
          </cell>
          <cell r="CF73">
            <v>6.8</v>
          </cell>
        </row>
        <row r="75">
          <cell r="BP75">
            <v>10.9</v>
          </cell>
          <cell r="BX75">
            <v>11</v>
          </cell>
          <cell r="CF75">
            <v>10.4</v>
          </cell>
          <cell r="CN75">
            <v>9.9</v>
          </cell>
          <cell r="CV75">
            <v>9.1999999999999993</v>
          </cell>
        </row>
        <row r="77">
          <cell r="AN77" t="str">
            <v>類似団体内平均値</v>
          </cell>
          <cell r="BP77">
            <v>0</v>
          </cell>
          <cell r="BX77">
            <v>0</v>
          </cell>
          <cell r="CF77">
            <v>0</v>
          </cell>
          <cell r="CN77">
            <v>0</v>
          </cell>
          <cell r="CV77">
            <v>0</v>
          </cell>
        </row>
        <row r="79">
          <cell r="BP79">
            <v>8.6</v>
          </cell>
          <cell r="BX79">
            <v>8.6</v>
          </cell>
          <cell r="CF79">
            <v>8.9</v>
          </cell>
          <cell r="CN79">
            <v>8.9</v>
          </cell>
          <cell r="CV79">
            <v>9.1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7197315</v>
      </c>
      <c r="BO4" s="371"/>
      <c r="BP4" s="371"/>
      <c r="BQ4" s="371"/>
      <c r="BR4" s="371"/>
      <c r="BS4" s="371"/>
      <c r="BT4" s="371"/>
      <c r="BU4" s="372"/>
      <c r="BV4" s="370">
        <v>7327970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5.6</v>
      </c>
      <c r="CU4" s="377"/>
      <c r="CV4" s="377"/>
      <c r="CW4" s="377"/>
      <c r="CX4" s="377"/>
      <c r="CY4" s="377"/>
      <c r="CZ4" s="377"/>
      <c r="DA4" s="378"/>
      <c r="DB4" s="376">
        <v>4.5999999999999996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6963339</v>
      </c>
      <c r="BO5" s="408"/>
      <c r="BP5" s="408"/>
      <c r="BQ5" s="408"/>
      <c r="BR5" s="408"/>
      <c r="BS5" s="408"/>
      <c r="BT5" s="408"/>
      <c r="BU5" s="409"/>
      <c r="BV5" s="407">
        <v>7129577</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81.400000000000006</v>
      </c>
      <c r="CU5" s="405"/>
      <c r="CV5" s="405"/>
      <c r="CW5" s="405"/>
      <c r="CX5" s="405"/>
      <c r="CY5" s="405"/>
      <c r="CZ5" s="405"/>
      <c r="DA5" s="406"/>
      <c r="DB5" s="404">
        <v>83.8</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233976</v>
      </c>
      <c r="BO6" s="408"/>
      <c r="BP6" s="408"/>
      <c r="BQ6" s="408"/>
      <c r="BR6" s="408"/>
      <c r="BS6" s="408"/>
      <c r="BT6" s="408"/>
      <c r="BU6" s="409"/>
      <c r="BV6" s="407">
        <v>198393</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82.1</v>
      </c>
      <c r="CU6" s="445"/>
      <c r="CV6" s="445"/>
      <c r="CW6" s="445"/>
      <c r="CX6" s="445"/>
      <c r="CY6" s="445"/>
      <c r="CZ6" s="445"/>
      <c r="DA6" s="446"/>
      <c r="DB6" s="444">
        <v>85.9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96</v>
      </c>
      <c r="AV7" s="440"/>
      <c r="AW7" s="440"/>
      <c r="AX7" s="440"/>
      <c r="AY7" s="441" t="s">
        <v>108</v>
      </c>
      <c r="AZ7" s="442"/>
      <c r="BA7" s="442"/>
      <c r="BB7" s="442"/>
      <c r="BC7" s="442"/>
      <c r="BD7" s="442"/>
      <c r="BE7" s="442"/>
      <c r="BF7" s="442"/>
      <c r="BG7" s="442"/>
      <c r="BH7" s="442"/>
      <c r="BI7" s="442"/>
      <c r="BJ7" s="442"/>
      <c r="BK7" s="442"/>
      <c r="BL7" s="442"/>
      <c r="BM7" s="443"/>
      <c r="BN7" s="407">
        <v>6815</v>
      </c>
      <c r="BO7" s="408"/>
      <c r="BP7" s="408"/>
      <c r="BQ7" s="408"/>
      <c r="BR7" s="408"/>
      <c r="BS7" s="408"/>
      <c r="BT7" s="408"/>
      <c r="BU7" s="409"/>
      <c r="BV7" s="407">
        <v>6106</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4036000</v>
      </c>
      <c r="CU7" s="408"/>
      <c r="CV7" s="408"/>
      <c r="CW7" s="408"/>
      <c r="CX7" s="408"/>
      <c r="CY7" s="408"/>
      <c r="CZ7" s="408"/>
      <c r="DA7" s="409"/>
      <c r="DB7" s="407">
        <v>4160365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227161</v>
      </c>
      <c r="BO8" s="408"/>
      <c r="BP8" s="408"/>
      <c r="BQ8" s="408"/>
      <c r="BR8" s="408"/>
      <c r="BS8" s="408"/>
      <c r="BT8" s="408"/>
      <c r="BU8" s="409"/>
      <c r="BV8" s="407">
        <v>192287</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0.2</v>
      </c>
      <c r="CU8" s="448"/>
      <c r="CV8" s="448"/>
      <c r="CW8" s="448"/>
      <c r="CX8" s="448"/>
      <c r="CY8" s="448"/>
      <c r="CZ8" s="448"/>
      <c r="DA8" s="449"/>
      <c r="DB8" s="447">
        <v>0.2</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6548</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111</v>
      </c>
      <c r="AV9" s="440"/>
      <c r="AW9" s="440"/>
      <c r="AX9" s="440"/>
      <c r="AY9" s="441" t="s">
        <v>118</v>
      </c>
      <c r="AZ9" s="442"/>
      <c r="BA9" s="442"/>
      <c r="BB9" s="442"/>
      <c r="BC9" s="442"/>
      <c r="BD9" s="442"/>
      <c r="BE9" s="442"/>
      <c r="BF9" s="442"/>
      <c r="BG9" s="442"/>
      <c r="BH9" s="442"/>
      <c r="BI9" s="442"/>
      <c r="BJ9" s="442"/>
      <c r="BK9" s="442"/>
      <c r="BL9" s="442"/>
      <c r="BM9" s="443"/>
      <c r="BN9" s="407">
        <v>34874</v>
      </c>
      <c r="BO9" s="408"/>
      <c r="BP9" s="408"/>
      <c r="BQ9" s="408"/>
      <c r="BR9" s="408"/>
      <c r="BS9" s="408"/>
      <c r="BT9" s="408"/>
      <c r="BU9" s="409"/>
      <c r="BV9" s="407">
        <v>181866</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16.7</v>
      </c>
      <c r="CU9" s="405"/>
      <c r="CV9" s="405"/>
      <c r="CW9" s="405"/>
      <c r="CX9" s="405"/>
      <c r="CY9" s="405"/>
      <c r="CZ9" s="405"/>
      <c r="DA9" s="406"/>
      <c r="DB9" s="404">
        <v>16.8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7327</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2</v>
      </c>
      <c r="BO10" s="408"/>
      <c r="BP10" s="408"/>
      <c r="BQ10" s="408"/>
      <c r="BR10" s="408"/>
      <c r="BS10" s="408"/>
      <c r="BT10" s="408"/>
      <c r="BU10" s="409"/>
      <c r="BV10" s="407">
        <v>5219</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6361</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96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6314</v>
      </c>
      <c r="S13" s="492"/>
      <c r="T13" s="492"/>
      <c r="U13" s="492"/>
      <c r="V13" s="493"/>
      <c r="W13" s="423" t="s">
        <v>141</v>
      </c>
      <c r="X13" s="424"/>
      <c r="Y13" s="424"/>
      <c r="Z13" s="424"/>
      <c r="AA13" s="424"/>
      <c r="AB13" s="414"/>
      <c r="AC13" s="458">
        <v>691</v>
      </c>
      <c r="AD13" s="459"/>
      <c r="AE13" s="459"/>
      <c r="AF13" s="459"/>
      <c r="AG13" s="501"/>
      <c r="AH13" s="458">
        <v>661</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34876</v>
      </c>
      <c r="BO13" s="408"/>
      <c r="BP13" s="408"/>
      <c r="BQ13" s="408"/>
      <c r="BR13" s="408"/>
      <c r="BS13" s="408"/>
      <c r="BT13" s="408"/>
      <c r="BU13" s="409"/>
      <c r="BV13" s="407">
        <v>187085</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9.1999999999999993</v>
      </c>
      <c r="CU13" s="405"/>
      <c r="CV13" s="405"/>
      <c r="CW13" s="405"/>
      <c r="CX13" s="405"/>
      <c r="CY13" s="405"/>
      <c r="CZ13" s="405"/>
      <c r="DA13" s="406"/>
      <c r="DB13" s="404">
        <v>9.9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6531</v>
      </c>
      <c r="S14" s="492"/>
      <c r="T14" s="492"/>
      <c r="U14" s="492"/>
      <c r="V14" s="493"/>
      <c r="W14" s="397"/>
      <c r="X14" s="398"/>
      <c r="Y14" s="398"/>
      <c r="Z14" s="398"/>
      <c r="AA14" s="398"/>
      <c r="AB14" s="387"/>
      <c r="AC14" s="494">
        <v>20.7</v>
      </c>
      <c r="AD14" s="495"/>
      <c r="AE14" s="495"/>
      <c r="AF14" s="495"/>
      <c r="AG14" s="496"/>
      <c r="AH14" s="494">
        <v>19.899999999999999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148</v>
      </c>
      <c r="CU14" s="506"/>
      <c r="CV14" s="506"/>
      <c r="CW14" s="506"/>
      <c r="CX14" s="506"/>
      <c r="CY14" s="506"/>
      <c r="CZ14" s="506"/>
      <c r="DA14" s="507"/>
      <c r="DB14" s="505" t="s">
        <v>149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150</v>
      </c>
      <c r="N15" s="499"/>
      <c r="O15" s="499"/>
      <c r="P15" s="499"/>
      <c r="Q15" s="500"/>
      <c r="R15" s="491">
        <v>6499</v>
      </c>
      <c r="S15" s="492"/>
      <c r="T15" s="492"/>
      <c r="U15" s="492"/>
      <c r="V15" s="493"/>
      <c r="W15" s="423" t="s">
        <v>151</v>
      </c>
      <c r="X15" s="424"/>
      <c r="Y15" s="424"/>
      <c r="Z15" s="424"/>
      <c r="AA15" s="424"/>
      <c r="AB15" s="414"/>
      <c r="AC15" s="458">
        <v>424</v>
      </c>
      <c r="AD15" s="459"/>
      <c r="AE15" s="459"/>
      <c r="AF15" s="459"/>
      <c r="AG15" s="501"/>
      <c r="AH15" s="458">
        <v>470</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757333</v>
      </c>
      <c r="BO15" s="371"/>
      <c r="BP15" s="371"/>
      <c r="BQ15" s="371"/>
      <c r="BR15" s="371"/>
      <c r="BS15" s="371"/>
      <c r="BT15" s="371"/>
      <c r="BU15" s="372"/>
      <c r="BV15" s="370">
        <v>736201</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12.7</v>
      </c>
      <c r="AD16" s="495"/>
      <c r="AE16" s="495"/>
      <c r="AF16" s="495"/>
      <c r="AG16" s="496"/>
      <c r="AH16" s="494">
        <v>14.2</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3821425</v>
      </c>
      <c r="BO16" s="408"/>
      <c r="BP16" s="408"/>
      <c r="BQ16" s="408"/>
      <c r="BR16" s="408"/>
      <c r="BS16" s="408"/>
      <c r="BT16" s="408"/>
      <c r="BU16" s="409"/>
      <c r="BV16" s="407">
        <v>3851237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2219</v>
      </c>
      <c r="AD17" s="459"/>
      <c r="AE17" s="459"/>
      <c r="AF17" s="459"/>
      <c r="AG17" s="501"/>
      <c r="AH17" s="458">
        <v>2185</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937625</v>
      </c>
      <c r="BO17" s="408"/>
      <c r="BP17" s="408"/>
      <c r="BQ17" s="408"/>
      <c r="BR17" s="408"/>
      <c r="BS17" s="408"/>
      <c r="BT17" s="408"/>
      <c r="BU17" s="409"/>
      <c r="BV17" s="407">
        <v>908808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161</v>
      </c>
      <c r="C18" s="450"/>
      <c r="D18" s="450"/>
      <c r="E18" s="533"/>
      <c r="F18" s="533"/>
      <c r="G18" s="533"/>
      <c r="H18" s="533"/>
      <c r="I18" s="533"/>
      <c r="J18" s="533"/>
      <c r="K18" s="533"/>
      <c r="L18" s="534">
        <v>472.65</v>
      </c>
      <c r="M18" s="534"/>
      <c r="N18" s="534"/>
      <c r="O18" s="534"/>
      <c r="P18" s="534"/>
      <c r="Q18" s="534"/>
      <c r="R18" s="535"/>
      <c r="S18" s="535"/>
      <c r="T18" s="535"/>
      <c r="U18" s="535"/>
      <c r="V18" s="536"/>
      <c r="W18" s="425"/>
      <c r="X18" s="426"/>
      <c r="Y18" s="426"/>
      <c r="Z18" s="426"/>
      <c r="AA18" s="426"/>
      <c r="AB18" s="417"/>
      <c r="AC18" s="537">
        <v>66.599999999999994</v>
      </c>
      <c r="AD18" s="538"/>
      <c r="AE18" s="538"/>
      <c r="AF18" s="538"/>
      <c r="AG18" s="539"/>
      <c r="AH18" s="537">
        <v>65.900000000000006</v>
      </c>
      <c r="AI18" s="538"/>
      <c r="AJ18" s="538"/>
      <c r="AK18" s="538"/>
      <c r="AL18" s="540"/>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3329246</v>
      </c>
      <c r="BO18" s="408"/>
      <c r="BP18" s="408"/>
      <c r="BQ18" s="408"/>
      <c r="BR18" s="408"/>
      <c r="BS18" s="408"/>
      <c r="BT18" s="408"/>
      <c r="BU18" s="409"/>
      <c r="BV18" s="407">
        <v>3499573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163</v>
      </c>
      <c r="C19" s="450"/>
      <c r="D19" s="450"/>
      <c r="E19" s="533"/>
      <c r="F19" s="533"/>
      <c r="G19" s="533"/>
      <c r="H19" s="533"/>
      <c r="I19" s="533"/>
      <c r="J19" s="533"/>
      <c r="K19" s="533"/>
      <c r="L19" s="541">
        <v>14</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4462783</v>
      </c>
      <c r="BO19" s="408"/>
      <c r="BP19" s="408"/>
      <c r="BQ19" s="408"/>
      <c r="BR19" s="408"/>
      <c r="BS19" s="408"/>
      <c r="BT19" s="408"/>
      <c r="BU19" s="409"/>
      <c r="BV19" s="407">
        <v>4536770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165</v>
      </c>
      <c r="C20" s="450"/>
      <c r="D20" s="450"/>
      <c r="E20" s="533"/>
      <c r="F20" s="533"/>
      <c r="G20" s="533"/>
      <c r="H20" s="533"/>
      <c r="I20" s="533"/>
      <c r="J20" s="533"/>
      <c r="K20" s="533"/>
      <c r="L20" s="541">
        <v>3143</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166</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6307918</v>
      </c>
      <c r="BO22" s="371"/>
      <c r="BP22" s="371"/>
      <c r="BQ22" s="371"/>
      <c r="BR22" s="371"/>
      <c r="BS22" s="371"/>
      <c r="BT22" s="371"/>
      <c r="BU22" s="372"/>
      <c r="BV22" s="370">
        <v>6348856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5948797</v>
      </c>
      <c r="BO23" s="408"/>
      <c r="BP23" s="408"/>
      <c r="BQ23" s="408"/>
      <c r="BR23" s="408"/>
      <c r="BS23" s="408"/>
      <c r="BT23" s="408"/>
      <c r="BU23" s="409"/>
      <c r="BV23" s="407">
        <v>5926364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175</v>
      </c>
      <c r="F24" s="437"/>
      <c r="G24" s="437"/>
      <c r="H24" s="437"/>
      <c r="I24" s="437"/>
      <c r="J24" s="437"/>
      <c r="K24" s="438"/>
      <c r="L24" s="458">
        <v>1</v>
      </c>
      <c r="M24" s="459"/>
      <c r="N24" s="459"/>
      <c r="O24" s="459"/>
      <c r="P24" s="501"/>
      <c r="Q24" s="458">
        <v>8600</v>
      </c>
      <c r="R24" s="459"/>
      <c r="S24" s="459"/>
      <c r="T24" s="459"/>
      <c r="U24" s="459"/>
      <c r="V24" s="501"/>
      <c r="W24" s="553"/>
      <c r="X24" s="554"/>
      <c r="Y24" s="555"/>
      <c r="Z24" s="457" t="s">
        <v>176</v>
      </c>
      <c r="AA24" s="437"/>
      <c r="AB24" s="437"/>
      <c r="AC24" s="437"/>
      <c r="AD24" s="437"/>
      <c r="AE24" s="437"/>
      <c r="AF24" s="437"/>
      <c r="AG24" s="438"/>
      <c r="AH24" s="458">
        <v>108</v>
      </c>
      <c r="AI24" s="459"/>
      <c r="AJ24" s="459"/>
      <c r="AK24" s="459"/>
      <c r="AL24" s="501"/>
      <c r="AM24" s="458">
        <v>321732</v>
      </c>
      <c r="AN24" s="459"/>
      <c r="AO24" s="459"/>
      <c r="AP24" s="459"/>
      <c r="AQ24" s="459"/>
      <c r="AR24" s="501"/>
      <c r="AS24" s="458">
        <v>2979</v>
      </c>
      <c r="AT24" s="459"/>
      <c r="AU24" s="459"/>
      <c r="AV24" s="459"/>
      <c r="AW24" s="459"/>
      <c r="AX24" s="460"/>
      <c r="AY24" s="526" t="s">
        <v>177</v>
      </c>
      <c r="AZ24" s="527"/>
      <c r="BA24" s="527"/>
      <c r="BB24" s="527"/>
      <c r="BC24" s="527"/>
      <c r="BD24" s="527"/>
      <c r="BE24" s="527"/>
      <c r="BF24" s="527"/>
      <c r="BG24" s="527"/>
      <c r="BH24" s="527"/>
      <c r="BI24" s="527"/>
      <c r="BJ24" s="527"/>
      <c r="BK24" s="527"/>
      <c r="BL24" s="527"/>
      <c r="BM24" s="528"/>
      <c r="BN24" s="407">
        <v>4569838</v>
      </c>
      <c r="BO24" s="408"/>
      <c r="BP24" s="408"/>
      <c r="BQ24" s="408"/>
      <c r="BR24" s="408"/>
      <c r="BS24" s="408"/>
      <c r="BT24" s="408"/>
      <c r="BU24" s="409"/>
      <c r="BV24" s="407">
        <v>4427215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178</v>
      </c>
      <c r="F25" s="437"/>
      <c r="G25" s="437"/>
      <c r="H25" s="437"/>
      <c r="I25" s="437"/>
      <c r="J25" s="437"/>
      <c r="K25" s="438"/>
      <c r="L25" s="458">
        <v>1</v>
      </c>
      <c r="M25" s="459"/>
      <c r="N25" s="459"/>
      <c r="O25" s="459"/>
      <c r="P25" s="501"/>
      <c r="Q25" s="458">
        <v>6850</v>
      </c>
      <c r="R25" s="459"/>
      <c r="S25" s="459"/>
      <c r="T25" s="459"/>
      <c r="U25" s="459"/>
      <c r="V25" s="501"/>
      <c r="W25" s="553"/>
      <c r="X25" s="554"/>
      <c r="Y25" s="555"/>
      <c r="Z25" s="457" t="s">
        <v>179</v>
      </c>
      <c r="AA25" s="437"/>
      <c r="AB25" s="437"/>
      <c r="AC25" s="437"/>
      <c r="AD25" s="437"/>
      <c r="AE25" s="437"/>
      <c r="AF25" s="437"/>
      <c r="AG25" s="438"/>
      <c r="AH25" s="458" t="s">
        <v>180</v>
      </c>
      <c r="AI25" s="459"/>
      <c r="AJ25" s="459"/>
      <c r="AK25" s="459"/>
      <c r="AL25" s="501"/>
      <c r="AM25" s="458" t="s">
        <v>180</v>
      </c>
      <c r="AN25" s="459"/>
      <c r="AO25" s="459"/>
      <c r="AP25" s="459"/>
      <c r="AQ25" s="459"/>
      <c r="AR25" s="501"/>
      <c r="AS25" s="458" t="s">
        <v>180</v>
      </c>
      <c r="AT25" s="459"/>
      <c r="AU25" s="459"/>
      <c r="AV25" s="459"/>
      <c r="AW25" s="459"/>
      <c r="AX25" s="460"/>
      <c r="AY25" s="367" t="s">
        <v>181</v>
      </c>
      <c r="AZ25" s="368"/>
      <c r="BA25" s="368"/>
      <c r="BB25" s="368"/>
      <c r="BC25" s="368"/>
      <c r="BD25" s="368"/>
      <c r="BE25" s="368"/>
      <c r="BF25" s="368"/>
      <c r="BG25" s="368"/>
      <c r="BH25" s="368"/>
      <c r="BI25" s="368"/>
      <c r="BJ25" s="368"/>
      <c r="BK25" s="368"/>
      <c r="BL25" s="368"/>
      <c r="BM25" s="369"/>
      <c r="BN25" s="370">
        <v>397218</v>
      </c>
      <c r="BO25" s="371"/>
      <c r="BP25" s="371"/>
      <c r="BQ25" s="371"/>
      <c r="BR25" s="371"/>
      <c r="BS25" s="371"/>
      <c r="BT25" s="371"/>
      <c r="BU25" s="372"/>
      <c r="BV25" s="370">
        <v>459676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182</v>
      </c>
      <c r="F26" s="437"/>
      <c r="G26" s="437"/>
      <c r="H26" s="437"/>
      <c r="I26" s="437"/>
      <c r="J26" s="437"/>
      <c r="K26" s="438"/>
      <c r="L26" s="458">
        <v>1</v>
      </c>
      <c r="M26" s="459"/>
      <c r="N26" s="459"/>
      <c r="O26" s="459"/>
      <c r="P26" s="501"/>
      <c r="Q26" s="458">
        <v>6050</v>
      </c>
      <c r="R26" s="459"/>
      <c r="S26" s="459"/>
      <c r="T26" s="459"/>
      <c r="U26" s="459"/>
      <c r="V26" s="501"/>
      <c r="W26" s="553"/>
      <c r="X26" s="554"/>
      <c r="Y26" s="555"/>
      <c r="Z26" s="457" t="s">
        <v>183</v>
      </c>
      <c r="AA26" s="559"/>
      <c r="AB26" s="559"/>
      <c r="AC26" s="559"/>
      <c r="AD26" s="559"/>
      <c r="AE26" s="559"/>
      <c r="AF26" s="559"/>
      <c r="AG26" s="560"/>
      <c r="AH26" s="458">
        <v>2</v>
      </c>
      <c r="AI26" s="459"/>
      <c r="AJ26" s="459"/>
      <c r="AK26" s="459"/>
      <c r="AL26" s="501"/>
      <c r="AM26" s="458" t="s">
        <v>184</v>
      </c>
      <c r="AN26" s="459"/>
      <c r="AO26" s="459"/>
      <c r="AP26" s="459"/>
      <c r="AQ26" s="459"/>
      <c r="AR26" s="501"/>
      <c r="AS26" s="458" t="s">
        <v>184</v>
      </c>
      <c r="AT26" s="459"/>
      <c r="AU26" s="459"/>
      <c r="AV26" s="459"/>
      <c r="AW26" s="459"/>
      <c r="AX26" s="460"/>
      <c r="AY26" s="410" t="s">
        <v>185</v>
      </c>
      <c r="AZ26" s="411"/>
      <c r="BA26" s="411"/>
      <c r="BB26" s="411"/>
      <c r="BC26" s="411"/>
      <c r="BD26" s="411"/>
      <c r="BE26" s="411"/>
      <c r="BF26" s="411"/>
      <c r="BG26" s="411"/>
      <c r="BH26" s="411"/>
      <c r="BI26" s="411"/>
      <c r="BJ26" s="411"/>
      <c r="BK26" s="411"/>
      <c r="BL26" s="411"/>
      <c r="BM26" s="412"/>
      <c r="BN26" s="407" t="s">
        <v>180</v>
      </c>
      <c r="BO26" s="408"/>
      <c r="BP26" s="408"/>
      <c r="BQ26" s="408"/>
      <c r="BR26" s="408"/>
      <c r="BS26" s="408"/>
      <c r="BT26" s="408"/>
      <c r="BU26" s="409"/>
      <c r="BV26" s="407" t="s">
        <v>180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186</v>
      </c>
      <c r="F27" s="437"/>
      <c r="G27" s="437"/>
      <c r="H27" s="437"/>
      <c r="I27" s="437"/>
      <c r="J27" s="437"/>
      <c r="K27" s="438"/>
      <c r="L27" s="458">
        <v>1</v>
      </c>
      <c r="M27" s="459"/>
      <c r="N27" s="459"/>
      <c r="O27" s="459"/>
      <c r="P27" s="501"/>
      <c r="Q27" s="458">
        <v>2750</v>
      </c>
      <c r="R27" s="459"/>
      <c r="S27" s="459"/>
      <c r="T27" s="459"/>
      <c r="U27" s="459"/>
      <c r="V27" s="501"/>
      <c r="W27" s="553"/>
      <c r="X27" s="554"/>
      <c r="Y27" s="555"/>
      <c r="Z27" s="457" t="s">
        <v>187</v>
      </c>
      <c r="AA27" s="437"/>
      <c r="AB27" s="437"/>
      <c r="AC27" s="437"/>
      <c r="AD27" s="437"/>
      <c r="AE27" s="437"/>
      <c r="AF27" s="437"/>
      <c r="AG27" s="438"/>
      <c r="AH27" s="458" t="s">
        <v>180</v>
      </c>
      <c r="AI27" s="459"/>
      <c r="AJ27" s="459"/>
      <c r="AK27" s="459"/>
      <c r="AL27" s="501"/>
      <c r="AM27" s="458" t="s">
        <v>180</v>
      </c>
      <c r="AN27" s="459"/>
      <c r="AO27" s="459"/>
      <c r="AP27" s="459"/>
      <c r="AQ27" s="459"/>
      <c r="AR27" s="501"/>
      <c r="AS27" s="458" t="s">
        <v>180</v>
      </c>
      <c r="AT27" s="459"/>
      <c r="AU27" s="459"/>
      <c r="AV27" s="459"/>
      <c r="AW27" s="459"/>
      <c r="AX27" s="460"/>
      <c r="AY27" s="502" t="s">
        <v>188</v>
      </c>
      <c r="AZ27" s="503"/>
      <c r="BA27" s="503"/>
      <c r="BB27" s="503"/>
      <c r="BC27" s="503"/>
      <c r="BD27" s="503"/>
      <c r="BE27" s="503"/>
      <c r="BF27" s="503"/>
      <c r="BG27" s="503"/>
      <c r="BH27" s="503"/>
      <c r="BI27" s="503"/>
      <c r="BJ27" s="503"/>
      <c r="BK27" s="503"/>
      <c r="BL27" s="503"/>
      <c r="BM27" s="504"/>
      <c r="BN27" s="529" t="s">
        <v>180</v>
      </c>
      <c r="BO27" s="530"/>
      <c r="BP27" s="530"/>
      <c r="BQ27" s="530"/>
      <c r="BR27" s="530"/>
      <c r="BS27" s="530"/>
      <c r="BT27" s="530"/>
      <c r="BU27" s="531"/>
      <c r="BV27" s="529" t="s">
        <v>180</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189</v>
      </c>
      <c r="F28" s="437"/>
      <c r="G28" s="437"/>
      <c r="H28" s="437"/>
      <c r="I28" s="437"/>
      <c r="J28" s="437"/>
      <c r="K28" s="438"/>
      <c r="L28" s="458">
        <v>1</v>
      </c>
      <c r="M28" s="459"/>
      <c r="N28" s="459"/>
      <c r="O28" s="459"/>
      <c r="P28" s="501"/>
      <c r="Q28" s="458">
        <v>2250</v>
      </c>
      <c r="R28" s="459"/>
      <c r="S28" s="459"/>
      <c r="T28" s="459"/>
      <c r="U28" s="459"/>
      <c r="V28" s="501"/>
      <c r="W28" s="553"/>
      <c r="X28" s="554"/>
      <c r="Y28" s="555"/>
      <c r="Z28" s="457" t="s">
        <v>190</v>
      </c>
      <c r="AA28" s="437"/>
      <c r="AB28" s="437"/>
      <c r="AC28" s="437"/>
      <c r="AD28" s="437"/>
      <c r="AE28" s="437"/>
      <c r="AF28" s="437"/>
      <c r="AG28" s="438"/>
      <c r="AH28" s="458" t="s">
        <v>180</v>
      </c>
      <c r="AI28" s="459"/>
      <c r="AJ28" s="459"/>
      <c r="AK28" s="459"/>
      <c r="AL28" s="501"/>
      <c r="AM28" s="458" t="s">
        <v>180</v>
      </c>
      <c r="AN28" s="459"/>
      <c r="AO28" s="459"/>
      <c r="AP28" s="459"/>
      <c r="AQ28" s="459"/>
      <c r="AR28" s="501"/>
      <c r="AS28" s="458" t="s">
        <v>180</v>
      </c>
      <c r="AT28" s="459"/>
      <c r="AU28" s="459"/>
      <c r="AV28" s="459"/>
      <c r="AW28" s="459"/>
      <c r="AX28" s="460"/>
      <c r="AY28" s="561" t="s">
        <v>191</v>
      </c>
      <c r="AZ28" s="562"/>
      <c r="BA28" s="562"/>
      <c r="BB28" s="563"/>
      <c r="BC28" s="367" t="s">
        <v>50</v>
      </c>
      <c r="BD28" s="368"/>
      <c r="BE28" s="368"/>
      <c r="BF28" s="368"/>
      <c r="BG28" s="368"/>
      <c r="BH28" s="368"/>
      <c r="BI28" s="368"/>
      <c r="BJ28" s="368"/>
      <c r="BK28" s="368"/>
      <c r="BL28" s="368"/>
      <c r="BM28" s="369"/>
      <c r="BN28" s="370">
        <v>1561906</v>
      </c>
      <c r="BO28" s="371"/>
      <c r="BP28" s="371"/>
      <c r="BQ28" s="371"/>
      <c r="BR28" s="371"/>
      <c r="BS28" s="371"/>
      <c r="BT28" s="371"/>
      <c r="BU28" s="372"/>
      <c r="BV28" s="370">
        <v>1561904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192</v>
      </c>
      <c r="F29" s="437"/>
      <c r="G29" s="437"/>
      <c r="H29" s="437"/>
      <c r="I29" s="437"/>
      <c r="J29" s="437"/>
      <c r="K29" s="438"/>
      <c r="L29" s="458">
        <v>9</v>
      </c>
      <c r="M29" s="459"/>
      <c r="N29" s="459"/>
      <c r="O29" s="459"/>
      <c r="P29" s="501"/>
      <c r="Q29" s="458">
        <v>2000</v>
      </c>
      <c r="R29" s="459"/>
      <c r="S29" s="459"/>
      <c r="T29" s="459"/>
      <c r="U29" s="459"/>
      <c r="V29" s="501"/>
      <c r="W29" s="556"/>
      <c r="X29" s="557"/>
      <c r="Y29" s="558"/>
      <c r="Z29" s="457" t="s">
        <v>193</v>
      </c>
      <c r="AA29" s="437"/>
      <c r="AB29" s="437"/>
      <c r="AC29" s="437"/>
      <c r="AD29" s="437"/>
      <c r="AE29" s="437"/>
      <c r="AF29" s="437"/>
      <c r="AG29" s="438"/>
      <c r="AH29" s="458">
        <v>108</v>
      </c>
      <c r="AI29" s="459"/>
      <c r="AJ29" s="459"/>
      <c r="AK29" s="459"/>
      <c r="AL29" s="501"/>
      <c r="AM29" s="458">
        <v>321732</v>
      </c>
      <c r="AN29" s="459"/>
      <c r="AO29" s="459"/>
      <c r="AP29" s="459"/>
      <c r="AQ29" s="459"/>
      <c r="AR29" s="501"/>
      <c r="AS29" s="458">
        <v>2979</v>
      </c>
      <c r="AT29" s="459"/>
      <c r="AU29" s="459"/>
      <c r="AV29" s="459"/>
      <c r="AW29" s="459"/>
      <c r="AX29" s="460"/>
      <c r="AY29" s="564"/>
      <c r="AZ29" s="565"/>
      <c r="BA29" s="565"/>
      <c r="BB29" s="566"/>
      <c r="BC29" s="441" t="s">
        <v>194</v>
      </c>
      <c r="BD29" s="442"/>
      <c r="BE29" s="442"/>
      <c r="BF29" s="442"/>
      <c r="BG29" s="442"/>
      <c r="BH29" s="442"/>
      <c r="BI29" s="442"/>
      <c r="BJ29" s="442"/>
      <c r="BK29" s="442"/>
      <c r="BL29" s="442"/>
      <c r="BM29" s="443"/>
      <c r="BN29" s="407">
        <v>493245</v>
      </c>
      <c r="BO29" s="408"/>
      <c r="BP29" s="408"/>
      <c r="BQ29" s="408"/>
      <c r="BR29" s="408"/>
      <c r="BS29" s="408"/>
      <c r="BT29" s="408"/>
      <c r="BU29" s="409"/>
      <c r="BV29" s="407">
        <v>341228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195</v>
      </c>
      <c r="X30" s="575"/>
      <c r="Y30" s="575"/>
      <c r="Z30" s="575"/>
      <c r="AA30" s="575"/>
      <c r="AB30" s="575"/>
      <c r="AC30" s="575"/>
      <c r="AD30" s="575"/>
      <c r="AE30" s="575"/>
      <c r="AF30" s="575"/>
      <c r="AG30" s="576"/>
      <c r="AH30" s="537">
        <v>95</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1182293</v>
      </c>
      <c r="BO30" s="530"/>
      <c r="BP30" s="530"/>
      <c r="BQ30" s="530"/>
      <c r="BR30" s="530"/>
      <c r="BS30" s="530"/>
      <c r="BT30" s="530"/>
      <c r="BU30" s="531"/>
      <c r="BV30" s="529">
        <v>1239974</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196</v>
      </c>
      <c r="D32" s="570"/>
      <c r="E32" s="570"/>
      <c r="F32" s="570"/>
      <c r="G32" s="570"/>
      <c r="H32" s="570"/>
      <c r="I32" s="570"/>
      <c r="J32" s="570"/>
      <c r="K32" s="570"/>
      <c r="L32" s="570"/>
      <c r="M32" s="570"/>
      <c r="N32" s="570"/>
      <c r="O32" s="570"/>
      <c r="P32" s="570"/>
      <c r="Q32" s="570"/>
      <c r="R32" s="570"/>
      <c r="S32" s="570"/>
      <c r="U32" s="411" t="s">
        <v>197</v>
      </c>
      <c r="V32" s="411"/>
      <c r="W32" s="411"/>
      <c r="X32" s="411"/>
      <c r="Y32" s="411"/>
      <c r="Z32" s="411"/>
      <c r="AA32" s="411"/>
      <c r="AB32" s="411"/>
      <c r="AC32" s="411"/>
      <c r="AD32" s="411"/>
      <c r="AE32" s="411"/>
      <c r="AF32" s="411"/>
      <c r="AG32" s="411"/>
      <c r="AH32" s="411"/>
      <c r="AI32" s="411"/>
      <c r="AJ32" s="411"/>
      <c r="AK32" s="411"/>
      <c r="AM32" s="411" t="s">
        <v>198</v>
      </c>
      <c r="AN32" s="411"/>
      <c r="AO32" s="411"/>
      <c r="AP32" s="411"/>
      <c r="AQ32" s="411"/>
      <c r="AR32" s="411"/>
      <c r="AS32" s="411"/>
      <c r="AT32" s="411"/>
      <c r="AU32" s="411"/>
      <c r="AV32" s="411"/>
      <c r="AW32" s="411"/>
      <c r="AX32" s="411"/>
      <c r="AY32" s="411"/>
      <c r="AZ32" s="411"/>
      <c r="BA32" s="411"/>
      <c r="BB32" s="411"/>
      <c r="BC32" s="411"/>
      <c r="BE32" s="411" t="s">
        <v>199</v>
      </c>
      <c r="BF32" s="411"/>
      <c r="BG32" s="411"/>
      <c r="BH32" s="411"/>
      <c r="BI32" s="411"/>
      <c r="BJ32" s="411"/>
      <c r="BK32" s="411"/>
      <c r="BL32" s="411"/>
      <c r="BM32" s="411"/>
      <c r="BN32" s="411"/>
      <c r="BO32" s="411"/>
      <c r="BP32" s="411"/>
      <c r="BQ32" s="411"/>
      <c r="BR32" s="411"/>
      <c r="BS32" s="411"/>
      <c r="BT32" s="411"/>
      <c r="BU32" s="411"/>
      <c r="BW32" s="411" t="s">
        <v>200</v>
      </c>
      <c r="BX32" s="411"/>
      <c r="BY32" s="411"/>
      <c r="BZ32" s="411"/>
      <c r="CA32" s="411"/>
      <c r="CB32" s="411"/>
      <c r="CC32" s="411"/>
      <c r="CD32" s="411"/>
      <c r="CE32" s="411"/>
      <c r="CF32" s="411"/>
      <c r="CG32" s="411"/>
      <c r="CH32" s="411"/>
      <c r="CI32" s="411"/>
      <c r="CJ32" s="411"/>
      <c r="CK32" s="411"/>
      <c r="CL32" s="411"/>
      <c r="CM32" s="411"/>
      <c r="CO32" s="411" t="s">
        <v>201</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202</v>
      </c>
      <c r="D33" s="431"/>
      <c r="E33" s="396" t="s">
        <v>203</v>
      </c>
      <c r="F33" s="396"/>
      <c r="G33" s="396"/>
      <c r="H33" s="396"/>
      <c r="I33" s="396"/>
      <c r="J33" s="396"/>
      <c r="K33" s="396"/>
      <c r="L33" s="396"/>
      <c r="M33" s="396"/>
      <c r="N33" s="396"/>
      <c r="O33" s="396"/>
      <c r="P33" s="396"/>
      <c r="Q33" s="396"/>
      <c r="R33" s="396"/>
      <c r="S33" s="396"/>
      <c r="T33" s="206"/>
      <c r="U33" s="431" t="s">
        <v>202</v>
      </c>
      <c r="V33" s="431"/>
      <c r="W33" s="396" t="s">
        <v>203</v>
      </c>
      <c r="X33" s="396"/>
      <c r="Y33" s="396"/>
      <c r="Z33" s="396"/>
      <c r="AA33" s="396"/>
      <c r="AB33" s="396"/>
      <c r="AC33" s="396"/>
      <c r="AD33" s="396"/>
      <c r="AE33" s="396"/>
      <c r="AF33" s="396"/>
      <c r="AG33" s="396"/>
      <c r="AH33" s="396"/>
      <c r="AI33" s="396"/>
      <c r="AJ33" s="396"/>
      <c r="AK33" s="396"/>
      <c r="AL33" s="206"/>
      <c r="AM33" s="431" t="s">
        <v>202</v>
      </c>
      <c r="AN33" s="431"/>
      <c r="AO33" s="396" t="s">
        <v>203</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202</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羽幌町一般会計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羽幌町国民健康保険事業特別会計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羽幌町水道事業会計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羽幌町簡易水道事業特別会計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羽幌町外２町村衛生施設組合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羽幌町介護保険事業特別会計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羽幌町下水道事業特別会計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北留萌消防組合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羽幌町後期高齢者医療特別会計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8</v>
      </c>
      <c r="BF36" s="597"/>
      <c r="BG36" s="598" t="str">
        <f>IF('各会計、関係団体の財政状況及び健全化判断比率'!B34="","",'各会計、関係団体の財政状況及び健全化判断比率'!B34)</f>
        <v>羽幌町港湾上屋事業特別会計</v>
      </c>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gLMIWrj0HRV0U7Uj91+CSiVxzAlKJ/CL+L8vXu0lBkukNLemM7a5LN/TwG4oQ1BaMe1uTP/4HzkFyRtBkckuTA==" saltValue="BQt+puXI7g0+Elg38zbzN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231</v>
      </c>
      <c r="C5" s="610"/>
      <c r="D5" s="610"/>
      <c r="E5" s="610"/>
      <c r="F5" s="610"/>
      <c r="G5" s="610"/>
      <c r="H5" s="610"/>
      <c r="I5" s="610"/>
      <c r="J5" s="610"/>
      <c r="K5" s="610"/>
      <c r="L5" s="610"/>
      <c r="M5" s="610"/>
      <c r="N5" s="610"/>
      <c r="O5" s="610"/>
      <c r="P5" s="610"/>
      <c r="Q5" s="611"/>
      <c r="R5" s="612">
        <v>749963</v>
      </c>
      <c r="S5" s="613"/>
      <c r="T5" s="613"/>
      <c r="U5" s="613"/>
      <c r="V5" s="613"/>
      <c r="W5" s="613"/>
      <c r="X5" s="613"/>
      <c r="Y5" s="614"/>
      <c r="Z5" s="615">
        <v>10.4</v>
      </c>
      <c r="AA5" s="615"/>
      <c r="AB5" s="615"/>
      <c r="AC5" s="615"/>
      <c r="AD5" s="616">
        <v>715126</v>
      </c>
      <c r="AE5" s="616"/>
      <c r="AF5" s="616"/>
      <c r="AG5" s="616"/>
      <c r="AH5" s="616"/>
      <c r="AI5" s="616"/>
      <c r="AJ5" s="616"/>
      <c r="AK5" s="616"/>
      <c r="AL5" s="617">
        <v>17.600000000000001</v>
      </c>
      <c r="AM5" s="618"/>
      <c r="AN5" s="618"/>
      <c r="AO5" s="619"/>
      <c r="AP5" s="609" t="s">
        <v>232</v>
      </c>
      <c r="AQ5" s="610"/>
      <c r="AR5" s="610"/>
      <c r="AS5" s="610"/>
      <c r="AT5" s="610"/>
      <c r="AU5" s="610"/>
      <c r="AV5" s="610"/>
      <c r="AW5" s="610"/>
      <c r="AX5" s="610"/>
      <c r="AY5" s="610"/>
      <c r="AZ5" s="610"/>
      <c r="BA5" s="610"/>
      <c r="BB5" s="610"/>
      <c r="BC5" s="610"/>
      <c r="BD5" s="610"/>
      <c r="BE5" s="610"/>
      <c r="BF5" s="611"/>
      <c r="BG5" s="623">
        <v>715127</v>
      </c>
      <c r="BH5" s="624"/>
      <c r="BI5" s="624"/>
      <c r="BJ5" s="624"/>
      <c r="BK5" s="624"/>
      <c r="BL5" s="624"/>
      <c r="BM5" s="624"/>
      <c r="BN5" s="625"/>
      <c r="BO5" s="626">
        <v>95.4</v>
      </c>
      <c r="BP5" s="626"/>
      <c r="BQ5" s="626"/>
      <c r="BR5" s="626"/>
      <c r="BS5" s="627">
        <v>8369</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15">
      <c r="B6" s="620" t="s">
        <v>236</v>
      </c>
      <c r="C6" s="621"/>
      <c r="D6" s="621"/>
      <c r="E6" s="621"/>
      <c r="F6" s="621"/>
      <c r="G6" s="621"/>
      <c r="H6" s="621"/>
      <c r="I6" s="621"/>
      <c r="J6" s="621"/>
      <c r="K6" s="621"/>
      <c r="L6" s="621"/>
      <c r="M6" s="621"/>
      <c r="N6" s="621"/>
      <c r="O6" s="621"/>
      <c r="P6" s="621"/>
      <c r="Q6" s="622"/>
      <c r="R6" s="623">
        <v>66170</v>
      </c>
      <c r="S6" s="624"/>
      <c r="T6" s="624"/>
      <c r="U6" s="624"/>
      <c r="V6" s="624"/>
      <c r="W6" s="624"/>
      <c r="X6" s="624"/>
      <c r="Y6" s="625"/>
      <c r="Z6" s="626">
        <v>0.9</v>
      </c>
      <c r="AA6" s="626"/>
      <c r="AB6" s="626"/>
      <c r="AC6" s="626"/>
      <c r="AD6" s="627">
        <v>66170</v>
      </c>
      <c r="AE6" s="627"/>
      <c r="AF6" s="627"/>
      <c r="AG6" s="627"/>
      <c r="AH6" s="627"/>
      <c r="AI6" s="627"/>
      <c r="AJ6" s="627"/>
      <c r="AK6" s="627"/>
      <c r="AL6" s="628">
        <v>1.6</v>
      </c>
      <c r="AM6" s="629"/>
      <c r="AN6" s="629"/>
      <c r="AO6" s="630"/>
      <c r="AP6" s="620" t="s">
        <v>237</v>
      </c>
      <c r="AQ6" s="621"/>
      <c r="AR6" s="621"/>
      <c r="AS6" s="621"/>
      <c r="AT6" s="621"/>
      <c r="AU6" s="621"/>
      <c r="AV6" s="621"/>
      <c r="AW6" s="621"/>
      <c r="AX6" s="621"/>
      <c r="AY6" s="621"/>
      <c r="AZ6" s="621"/>
      <c r="BA6" s="621"/>
      <c r="BB6" s="621"/>
      <c r="BC6" s="621"/>
      <c r="BD6" s="621"/>
      <c r="BE6" s="621"/>
      <c r="BF6" s="622"/>
      <c r="BG6" s="623">
        <v>715127</v>
      </c>
      <c r="BH6" s="624"/>
      <c r="BI6" s="624"/>
      <c r="BJ6" s="624"/>
      <c r="BK6" s="624"/>
      <c r="BL6" s="624"/>
      <c r="BM6" s="624"/>
      <c r="BN6" s="625"/>
      <c r="BO6" s="626">
        <v>95.4</v>
      </c>
      <c r="BP6" s="626"/>
      <c r="BQ6" s="626"/>
      <c r="BR6" s="626"/>
      <c r="BS6" s="627">
        <v>8369</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75133</v>
      </c>
      <c r="CS6" s="624"/>
      <c r="CT6" s="624"/>
      <c r="CU6" s="624"/>
      <c r="CV6" s="624"/>
      <c r="CW6" s="624"/>
      <c r="CX6" s="624"/>
      <c r="CY6" s="625"/>
      <c r="CZ6" s="617">
        <v>1.1000000000000001</v>
      </c>
      <c r="DA6" s="618"/>
      <c r="DB6" s="618"/>
      <c r="DC6" s="634"/>
      <c r="DD6" s="632" t="s">
        <v>139</v>
      </c>
      <c r="DE6" s="624"/>
      <c r="DF6" s="624"/>
      <c r="DG6" s="624"/>
      <c r="DH6" s="624"/>
      <c r="DI6" s="624"/>
      <c r="DJ6" s="624"/>
      <c r="DK6" s="624"/>
      <c r="DL6" s="624"/>
      <c r="DM6" s="624"/>
      <c r="DN6" s="624"/>
      <c r="DO6" s="624"/>
      <c r="DP6" s="625"/>
      <c r="DQ6" s="632">
        <v>75133</v>
      </c>
      <c r="DR6" s="624"/>
      <c r="DS6" s="624"/>
      <c r="DT6" s="624"/>
      <c r="DU6" s="624"/>
      <c r="DV6" s="624"/>
      <c r="DW6" s="624"/>
      <c r="DX6" s="624"/>
      <c r="DY6" s="624"/>
      <c r="DZ6" s="624"/>
      <c r="EA6" s="624"/>
      <c r="EB6" s="624"/>
      <c r="EC6" s="633"/>
    </row>
    <row r="7" spans="2:143" ht="11.25" customHeight="1" x14ac:dyDescent="0.15">
      <c r="B7" s="620" t="s">
        <v>239</v>
      </c>
      <c r="C7" s="621"/>
      <c r="D7" s="621"/>
      <c r="E7" s="621"/>
      <c r="F7" s="621"/>
      <c r="G7" s="621"/>
      <c r="H7" s="621"/>
      <c r="I7" s="621"/>
      <c r="J7" s="621"/>
      <c r="K7" s="621"/>
      <c r="L7" s="621"/>
      <c r="M7" s="621"/>
      <c r="N7" s="621"/>
      <c r="O7" s="621"/>
      <c r="P7" s="621"/>
      <c r="Q7" s="622"/>
      <c r="R7" s="623">
        <v>284</v>
      </c>
      <c r="S7" s="624"/>
      <c r="T7" s="624"/>
      <c r="U7" s="624"/>
      <c r="V7" s="624"/>
      <c r="W7" s="624"/>
      <c r="X7" s="624"/>
      <c r="Y7" s="625"/>
      <c r="Z7" s="626">
        <v>0</v>
      </c>
      <c r="AA7" s="626"/>
      <c r="AB7" s="626"/>
      <c r="AC7" s="626"/>
      <c r="AD7" s="627">
        <v>284</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337942</v>
      </c>
      <c r="BH7" s="624"/>
      <c r="BI7" s="624"/>
      <c r="BJ7" s="624"/>
      <c r="BK7" s="624"/>
      <c r="BL7" s="624"/>
      <c r="BM7" s="624"/>
      <c r="BN7" s="625"/>
      <c r="BO7" s="626">
        <v>45.1</v>
      </c>
      <c r="BP7" s="626"/>
      <c r="BQ7" s="626"/>
      <c r="BR7" s="626"/>
      <c r="BS7" s="627">
        <v>8369</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1027571</v>
      </c>
      <c r="CS7" s="624"/>
      <c r="CT7" s="624"/>
      <c r="CU7" s="624"/>
      <c r="CV7" s="624"/>
      <c r="CW7" s="624"/>
      <c r="CX7" s="624"/>
      <c r="CY7" s="625"/>
      <c r="CZ7" s="626">
        <v>14.8</v>
      </c>
      <c r="DA7" s="626"/>
      <c r="DB7" s="626"/>
      <c r="DC7" s="626"/>
      <c r="DD7" s="632">
        <v>1329</v>
      </c>
      <c r="DE7" s="624"/>
      <c r="DF7" s="624"/>
      <c r="DG7" s="624"/>
      <c r="DH7" s="624"/>
      <c r="DI7" s="624"/>
      <c r="DJ7" s="624"/>
      <c r="DK7" s="624"/>
      <c r="DL7" s="624"/>
      <c r="DM7" s="624"/>
      <c r="DN7" s="624"/>
      <c r="DO7" s="624"/>
      <c r="DP7" s="625"/>
      <c r="DQ7" s="632">
        <v>613961</v>
      </c>
      <c r="DR7" s="624"/>
      <c r="DS7" s="624"/>
      <c r="DT7" s="624"/>
      <c r="DU7" s="624"/>
      <c r="DV7" s="624"/>
      <c r="DW7" s="624"/>
      <c r="DX7" s="624"/>
      <c r="DY7" s="624"/>
      <c r="DZ7" s="624"/>
      <c r="EA7" s="624"/>
      <c r="EB7" s="624"/>
      <c r="EC7" s="633"/>
    </row>
    <row r="8" spans="2:143" ht="11.25" customHeight="1" x14ac:dyDescent="0.15">
      <c r="B8" s="620" t="s">
        <v>242</v>
      </c>
      <c r="C8" s="621"/>
      <c r="D8" s="621"/>
      <c r="E8" s="621"/>
      <c r="F8" s="621"/>
      <c r="G8" s="621"/>
      <c r="H8" s="621"/>
      <c r="I8" s="621"/>
      <c r="J8" s="621"/>
      <c r="K8" s="621"/>
      <c r="L8" s="621"/>
      <c r="M8" s="621"/>
      <c r="N8" s="621"/>
      <c r="O8" s="621"/>
      <c r="P8" s="621"/>
      <c r="Q8" s="622"/>
      <c r="R8" s="623">
        <v>2073</v>
      </c>
      <c r="S8" s="624"/>
      <c r="T8" s="624"/>
      <c r="U8" s="624"/>
      <c r="V8" s="624"/>
      <c r="W8" s="624"/>
      <c r="X8" s="624"/>
      <c r="Y8" s="625"/>
      <c r="Z8" s="626">
        <v>0</v>
      </c>
      <c r="AA8" s="626"/>
      <c r="AB8" s="626"/>
      <c r="AC8" s="626"/>
      <c r="AD8" s="627">
        <v>2073</v>
      </c>
      <c r="AE8" s="627"/>
      <c r="AF8" s="627"/>
      <c r="AG8" s="627"/>
      <c r="AH8" s="627"/>
      <c r="AI8" s="627"/>
      <c r="AJ8" s="627"/>
      <c r="AK8" s="627"/>
      <c r="AL8" s="628">
        <v>0.1</v>
      </c>
      <c r="AM8" s="629"/>
      <c r="AN8" s="629"/>
      <c r="AO8" s="630"/>
      <c r="AP8" s="620" t="s">
        <v>243</v>
      </c>
      <c r="AQ8" s="621"/>
      <c r="AR8" s="621"/>
      <c r="AS8" s="621"/>
      <c r="AT8" s="621"/>
      <c r="AU8" s="621"/>
      <c r="AV8" s="621"/>
      <c r="AW8" s="621"/>
      <c r="AX8" s="621"/>
      <c r="AY8" s="621"/>
      <c r="AZ8" s="621"/>
      <c r="BA8" s="621"/>
      <c r="BB8" s="621"/>
      <c r="BC8" s="621"/>
      <c r="BD8" s="621"/>
      <c r="BE8" s="621"/>
      <c r="BF8" s="622"/>
      <c r="BG8" s="623">
        <v>11052</v>
      </c>
      <c r="BH8" s="624"/>
      <c r="BI8" s="624"/>
      <c r="BJ8" s="624"/>
      <c r="BK8" s="624"/>
      <c r="BL8" s="624"/>
      <c r="BM8" s="624"/>
      <c r="BN8" s="625"/>
      <c r="BO8" s="626">
        <v>1.5</v>
      </c>
      <c r="BP8" s="626"/>
      <c r="BQ8" s="626"/>
      <c r="BR8" s="626"/>
      <c r="BS8" s="627" t="s">
        <v>180</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1332641</v>
      </c>
      <c r="CS8" s="624"/>
      <c r="CT8" s="624"/>
      <c r="CU8" s="624"/>
      <c r="CV8" s="624"/>
      <c r="CW8" s="624"/>
      <c r="CX8" s="624"/>
      <c r="CY8" s="625"/>
      <c r="CZ8" s="626">
        <v>19.100000000000001</v>
      </c>
      <c r="DA8" s="626"/>
      <c r="DB8" s="626"/>
      <c r="DC8" s="626"/>
      <c r="DD8" s="632" t="s">
        <v>245</v>
      </c>
      <c r="DE8" s="624"/>
      <c r="DF8" s="624"/>
      <c r="DG8" s="624"/>
      <c r="DH8" s="624"/>
      <c r="DI8" s="624"/>
      <c r="DJ8" s="624"/>
      <c r="DK8" s="624"/>
      <c r="DL8" s="624"/>
      <c r="DM8" s="624"/>
      <c r="DN8" s="624"/>
      <c r="DO8" s="624"/>
      <c r="DP8" s="625"/>
      <c r="DQ8" s="632">
        <v>720340</v>
      </c>
      <c r="DR8" s="624"/>
      <c r="DS8" s="624"/>
      <c r="DT8" s="624"/>
      <c r="DU8" s="624"/>
      <c r="DV8" s="624"/>
      <c r="DW8" s="624"/>
      <c r="DX8" s="624"/>
      <c r="DY8" s="624"/>
      <c r="DZ8" s="624"/>
      <c r="EA8" s="624"/>
      <c r="EB8" s="624"/>
      <c r="EC8" s="633"/>
    </row>
    <row r="9" spans="2:143" ht="11.25" customHeight="1" x14ac:dyDescent="0.15">
      <c r="B9" s="620" t="s">
        <v>246</v>
      </c>
      <c r="C9" s="621"/>
      <c r="D9" s="621"/>
      <c r="E9" s="621"/>
      <c r="F9" s="621"/>
      <c r="G9" s="621"/>
      <c r="H9" s="621"/>
      <c r="I9" s="621"/>
      <c r="J9" s="621"/>
      <c r="K9" s="621"/>
      <c r="L9" s="621"/>
      <c r="M9" s="621"/>
      <c r="N9" s="621"/>
      <c r="O9" s="621"/>
      <c r="P9" s="621"/>
      <c r="Q9" s="622"/>
      <c r="R9" s="623">
        <v>1668</v>
      </c>
      <c r="S9" s="624"/>
      <c r="T9" s="624"/>
      <c r="U9" s="624"/>
      <c r="V9" s="624"/>
      <c r="W9" s="624"/>
      <c r="X9" s="624"/>
      <c r="Y9" s="625"/>
      <c r="Z9" s="626">
        <v>0</v>
      </c>
      <c r="AA9" s="626"/>
      <c r="AB9" s="626"/>
      <c r="AC9" s="626"/>
      <c r="AD9" s="627">
        <v>1668</v>
      </c>
      <c r="AE9" s="627"/>
      <c r="AF9" s="627"/>
      <c r="AG9" s="627"/>
      <c r="AH9" s="627"/>
      <c r="AI9" s="627"/>
      <c r="AJ9" s="627"/>
      <c r="AK9" s="627"/>
      <c r="AL9" s="628">
        <v>0</v>
      </c>
      <c r="AM9" s="629"/>
      <c r="AN9" s="629"/>
      <c r="AO9" s="630"/>
      <c r="AP9" s="620" t="s">
        <v>247</v>
      </c>
      <c r="AQ9" s="621"/>
      <c r="AR9" s="621"/>
      <c r="AS9" s="621"/>
      <c r="AT9" s="621"/>
      <c r="AU9" s="621"/>
      <c r="AV9" s="621"/>
      <c r="AW9" s="621"/>
      <c r="AX9" s="621"/>
      <c r="AY9" s="621"/>
      <c r="AZ9" s="621"/>
      <c r="BA9" s="621"/>
      <c r="BB9" s="621"/>
      <c r="BC9" s="621"/>
      <c r="BD9" s="621"/>
      <c r="BE9" s="621"/>
      <c r="BF9" s="622"/>
      <c r="BG9" s="623">
        <v>281096</v>
      </c>
      <c r="BH9" s="624"/>
      <c r="BI9" s="624"/>
      <c r="BJ9" s="624"/>
      <c r="BK9" s="624"/>
      <c r="BL9" s="624"/>
      <c r="BM9" s="624"/>
      <c r="BN9" s="625"/>
      <c r="BO9" s="626">
        <v>37.5</v>
      </c>
      <c r="BP9" s="626"/>
      <c r="BQ9" s="626"/>
      <c r="BR9" s="626"/>
      <c r="BS9" s="627" t="s">
        <v>180</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808152</v>
      </c>
      <c r="CS9" s="624"/>
      <c r="CT9" s="624"/>
      <c r="CU9" s="624"/>
      <c r="CV9" s="624"/>
      <c r="CW9" s="624"/>
      <c r="CX9" s="624"/>
      <c r="CY9" s="625"/>
      <c r="CZ9" s="626">
        <v>11.6</v>
      </c>
      <c r="DA9" s="626"/>
      <c r="DB9" s="626"/>
      <c r="DC9" s="626"/>
      <c r="DD9" s="632">
        <v>55383</v>
      </c>
      <c r="DE9" s="624"/>
      <c r="DF9" s="624"/>
      <c r="DG9" s="624"/>
      <c r="DH9" s="624"/>
      <c r="DI9" s="624"/>
      <c r="DJ9" s="624"/>
      <c r="DK9" s="624"/>
      <c r="DL9" s="624"/>
      <c r="DM9" s="624"/>
      <c r="DN9" s="624"/>
      <c r="DO9" s="624"/>
      <c r="DP9" s="625"/>
      <c r="DQ9" s="632">
        <v>377298</v>
      </c>
      <c r="DR9" s="624"/>
      <c r="DS9" s="624"/>
      <c r="DT9" s="624"/>
      <c r="DU9" s="624"/>
      <c r="DV9" s="624"/>
      <c r="DW9" s="624"/>
      <c r="DX9" s="624"/>
      <c r="DY9" s="624"/>
      <c r="DZ9" s="624"/>
      <c r="EA9" s="624"/>
      <c r="EB9" s="624"/>
      <c r="EC9" s="633"/>
    </row>
    <row r="10" spans="2:143" ht="11.25" customHeight="1" x14ac:dyDescent="0.15">
      <c r="B10" s="620" t="s">
        <v>249</v>
      </c>
      <c r="C10" s="621"/>
      <c r="D10" s="621"/>
      <c r="E10" s="621"/>
      <c r="F10" s="621"/>
      <c r="G10" s="621"/>
      <c r="H10" s="621"/>
      <c r="I10" s="621"/>
      <c r="J10" s="621"/>
      <c r="K10" s="621"/>
      <c r="L10" s="621"/>
      <c r="M10" s="621"/>
      <c r="N10" s="621"/>
      <c r="O10" s="621"/>
      <c r="P10" s="621"/>
      <c r="Q10" s="622"/>
      <c r="R10" s="623" t="s">
        <v>139</v>
      </c>
      <c r="S10" s="624"/>
      <c r="T10" s="624"/>
      <c r="U10" s="624"/>
      <c r="V10" s="624"/>
      <c r="W10" s="624"/>
      <c r="X10" s="624"/>
      <c r="Y10" s="625"/>
      <c r="Z10" s="626" t="s">
        <v>180</v>
      </c>
      <c r="AA10" s="626"/>
      <c r="AB10" s="626"/>
      <c r="AC10" s="626"/>
      <c r="AD10" s="627" t="s">
        <v>139</v>
      </c>
      <c r="AE10" s="627"/>
      <c r="AF10" s="627"/>
      <c r="AG10" s="627"/>
      <c r="AH10" s="627"/>
      <c r="AI10" s="627"/>
      <c r="AJ10" s="627"/>
      <c r="AK10" s="627"/>
      <c r="AL10" s="628" t="s">
        <v>245</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22461</v>
      </c>
      <c r="BH10" s="624"/>
      <c r="BI10" s="624"/>
      <c r="BJ10" s="624"/>
      <c r="BK10" s="624"/>
      <c r="BL10" s="624"/>
      <c r="BM10" s="624"/>
      <c r="BN10" s="625"/>
      <c r="BO10" s="626">
        <v>3</v>
      </c>
      <c r="BP10" s="626"/>
      <c r="BQ10" s="626"/>
      <c r="BR10" s="626"/>
      <c r="BS10" s="627">
        <v>3741</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19771</v>
      </c>
      <c r="CS10" s="624"/>
      <c r="CT10" s="624"/>
      <c r="CU10" s="624"/>
      <c r="CV10" s="624"/>
      <c r="CW10" s="624"/>
      <c r="CX10" s="624"/>
      <c r="CY10" s="625"/>
      <c r="CZ10" s="626">
        <v>0.3</v>
      </c>
      <c r="DA10" s="626"/>
      <c r="DB10" s="626"/>
      <c r="DC10" s="626"/>
      <c r="DD10" s="632" t="s">
        <v>245</v>
      </c>
      <c r="DE10" s="624"/>
      <c r="DF10" s="624"/>
      <c r="DG10" s="624"/>
      <c r="DH10" s="624"/>
      <c r="DI10" s="624"/>
      <c r="DJ10" s="624"/>
      <c r="DK10" s="624"/>
      <c r="DL10" s="624"/>
      <c r="DM10" s="624"/>
      <c r="DN10" s="624"/>
      <c r="DO10" s="624"/>
      <c r="DP10" s="625"/>
      <c r="DQ10" s="632">
        <v>19052</v>
      </c>
      <c r="DR10" s="624"/>
      <c r="DS10" s="624"/>
      <c r="DT10" s="624"/>
      <c r="DU10" s="624"/>
      <c r="DV10" s="624"/>
      <c r="DW10" s="624"/>
      <c r="DX10" s="624"/>
      <c r="DY10" s="624"/>
      <c r="DZ10" s="624"/>
      <c r="EA10" s="624"/>
      <c r="EB10" s="624"/>
      <c r="EC10" s="633"/>
    </row>
    <row r="11" spans="2:143" ht="11.25" customHeight="1" x14ac:dyDescent="0.15">
      <c r="B11" s="620" t="s">
        <v>252</v>
      </c>
      <c r="C11" s="621"/>
      <c r="D11" s="621"/>
      <c r="E11" s="621"/>
      <c r="F11" s="621"/>
      <c r="G11" s="621"/>
      <c r="H11" s="621"/>
      <c r="I11" s="621"/>
      <c r="J11" s="621"/>
      <c r="K11" s="621"/>
      <c r="L11" s="621"/>
      <c r="M11" s="621"/>
      <c r="N11" s="621"/>
      <c r="O11" s="621"/>
      <c r="P11" s="621"/>
      <c r="Q11" s="622"/>
      <c r="R11" s="623">
        <v>178514</v>
      </c>
      <c r="S11" s="624"/>
      <c r="T11" s="624"/>
      <c r="U11" s="624"/>
      <c r="V11" s="624"/>
      <c r="W11" s="624"/>
      <c r="X11" s="624"/>
      <c r="Y11" s="625"/>
      <c r="Z11" s="628">
        <v>2.5</v>
      </c>
      <c r="AA11" s="629"/>
      <c r="AB11" s="629"/>
      <c r="AC11" s="635"/>
      <c r="AD11" s="632">
        <v>178514</v>
      </c>
      <c r="AE11" s="624"/>
      <c r="AF11" s="624"/>
      <c r="AG11" s="624"/>
      <c r="AH11" s="624"/>
      <c r="AI11" s="624"/>
      <c r="AJ11" s="624"/>
      <c r="AK11" s="625"/>
      <c r="AL11" s="628">
        <v>4.4000000000000004</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23333</v>
      </c>
      <c r="BH11" s="624"/>
      <c r="BI11" s="624"/>
      <c r="BJ11" s="624"/>
      <c r="BK11" s="624"/>
      <c r="BL11" s="624"/>
      <c r="BM11" s="624"/>
      <c r="BN11" s="625"/>
      <c r="BO11" s="626">
        <v>3.1</v>
      </c>
      <c r="BP11" s="626"/>
      <c r="BQ11" s="626"/>
      <c r="BR11" s="626"/>
      <c r="BS11" s="627">
        <v>4628</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404574</v>
      </c>
      <c r="CS11" s="624"/>
      <c r="CT11" s="624"/>
      <c r="CU11" s="624"/>
      <c r="CV11" s="624"/>
      <c r="CW11" s="624"/>
      <c r="CX11" s="624"/>
      <c r="CY11" s="625"/>
      <c r="CZ11" s="626">
        <v>5.8</v>
      </c>
      <c r="DA11" s="626"/>
      <c r="DB11" s="626"/>
      <c r="DC11" s="626"/>
      <c r="DD11" s="632">
        <v>24672</v>
      </c>
      <c r="DE11" s="624"/>
      <c r="DF11" s="624"/>
      <c r="DG11" s="624"/>
      <c r="DH11" s="624"/>
      <c r="DI11" s="624"/>
      <c r="DJ11" s="624"/>
      <c r="DK11" s="624"/>
      <c r="DL11" s="624"/>
      <c r="DM11" s="624"/>
      <c r="DN11" s="624"/>
      <c r="DO11" s="624"/>
      <c r="DP11" s="625"/>
      <c r="DQ11" s="632">
        <v>143497</v>
      </c>
      <c r="DR11" s="624"/>
      <c r="DS11" s="624"/>
      <c r="DT11" s="624"/>
      <c r="DU11" s="624"/>
      <c r="DV11" s="624"/>
      <c r="DW11" s="624"/>
      <c r="DX11" s="624"/>
      <c r="DY11" s="624"/>
      <c r="DZ11" s="624"/>
      <c r="EA11" s="624"/>
      <c r="EB11" s="624"/>
      <c r="EC11" s="633"/>
    </row>
    <row r="12" spans="2:143" ht="11.25" customHeight="1" x14ac:dyDescent="0.15">
      <c r="B12" s="620" t="s">
        <v>255</v>
      </c>
      <c r="C12" s="621"/>
      <c r="D12" s="621"/>
      <c r="E12" s="621"/>
      <c r="F12" s="621"/>
      <c r="G12" s="621"/>
      <c r="H12" s="621"/>
      <c r="I12" s="621"/>
      <c r="J12" s="621"/>
      <c r="K12" s="621"/>
      <c r="L12" s="621"/>
      <c r="M12" s="621"/>
      <c r="N12" s="621"/>
      <c r="O12" s="621"/>
      <c r="P12" s="621"/>
      <c r="Q12" s="622"/>
      <c r="R12" s="623" t="s">
        <v>245</v>
      </c>
      <c r="S12" s="624"/>
      <c r="T12" s="624"/>
      <c r="U12" s="624"/>
      <c r="V12" s="624"/>
      <c r="W12" s="624"/>
      <c r="X12" s="624"/>
      <c r="Y12" s="625"/>
      <c r="Z12" s="626" t="s">
        <v>245</v>
      </c>
      <c r="AA12" s="626"/>
      <c r="AB12" s="626"/>
      <c r="AC12" s="626"/>
      <c r="AD12" s="627" t="s">
        <v>180</v>
      </c>
      <c r="AE12" s="627"/>
      <c r="AF12" s="627"/>
      <c r="AG12" s="627"/>
      <c r="AH12" s="627"/>
      <c r="AI12" s="627"/>
      <c r="AJ12" s="627"/>
      <c r="AK12" s="627"/>
      <c r="AL12" s="628" t="s">
        <v>139</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274284</v>
      </c>
      <c r="BH12" s="624"/>
      <c r="BI12" s="624"/>
      <c r="BJ12" s="624"/>
      <c r="BK12" s="624"/>
      <c r="BL12" s="624"/>
      <c r="BM12" s="624"/>
      <c r="BN12" s="625"/>
      <c r="BO12" s="626">
        <v>36.6</v>
      </c>
      <c r="BP12" s="626"/>
      <c r="BQ12" s="626"/>
      <c r="BR12" s="626"/>
      <c r="BS12" s="627" t="s">
        <v>180</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337201</v>
      </c>
      <c r="CS12" s="624"/>
      <c r="CT12" s="624"/>
      <c r="CU12" s="624"/>
      <c r="CV12" s="624"/>
      <c r="CW12" s="624"/>
      <c r="CX12" s="624"/>
      <c r="CY12" s="625"/>
      <c r="CZ12" s="626">
        <v>4.8</v>
      </c>
      <c r="DA12" s="626"/>
      <c r="DB12" s="626"/>
      <c r="DC12" s="626"/>
      <c r="DD12" s="632">
        <v>16202</v>
      </c>
      <c r="DE12" s="624"/>
      <c r="DF12" s="624"/>
      <c r="DG12" s="624"/>
      <c r="DH12" s="624"/>
      <c r="DI12" s="624"/>
      <c r="DJ12" s="624"/>
      <c r="DK12" s="624"/>
      <c r="DL12" s="624"/>
      <c r="DM12" s="624"/>
      <c r="DN12" s="624"/>
      <c r="DO12" s="624"/>
      <c r="DP12" s="625"/>
      <c r="DQ12" s="632">
        <v>71265</v>
      </c>
      <c r="DR12" s="624"/>
      <c r="DS12" s="624"/>
      <c r="DT12" s="624"/>
      <c r="DU12" s="624"/>
      <c r="DV12" s="624"/>
      <c r="DW12" s="624"/>
      <c r="DX12" s="624"/>
      <c r="DY12" s="624"/>
      <c r="DZ12" s="624"/>
      <c r="EA12" s="624"/>
      <c r="EB12" s="624"/>
      <c r="EC12" s="633"/>
    </row>
    <row r="13" spans="2:143" ht="11.25" customHeight="1" x14ac:dyDescent="0.15">
      <c r="B13" s="620" t="s">
        <v>258</v>
      </c>
      <c r="C13" s="621"/>
      <c r="D13" s="621"/>
      <c r="E13" s="621"/>
      <c r="F13" s="621"/>
      <c r="G13" s="621"/>
      <c r="H13" s="621"/>
      <c r="I13" s="621"/>
      <c r="J13" s="621"/>
      <c r="K13" s="621"/>
      <c r="L13" s="621"/>
      <c r="M13" s="621"/>
      <c r="N13" s="621"/>
      <c r="O13" s="621"/>
      <c r="P13" s="621"/>
      <c r="Q13" s="622"/>
      <c r="R13" s="623" t="s">
        <v>180</v>
      </c>
      <c r="S13" s="624"/>
      <c r="T13" s="624"/>
      <c r="U13" s="624"/>
      <c r="V13" s="624"/>
      <c r="W13" s="624"/>
      <c r="X13" s="624"/>
      <c r="Y13" s="625"/>
      <c r="Z13" s="626" t="s">
        <v>180</v>
      </c>
      <c r="AA13" s="626"/>
      <c r="AB13" s="626"/>
      <c r="AC13" s="626"/>
      <c r="AD13" s="627" t="s">
        <v>245</v>
      </c>
      <c r="AE13" s="627"/>
      <c r="AF13" s="627"/>
      <c r="AG13" s="627"/>
      <c r="AH13" s="627"/>
      <c r="AI13" s="627"/>
      <c r="AJ13" s="627"/>
      <c r="AK13" s="627"/>
      <c r="AL13" s="628" t="s">
        <v>139</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260601</v>
      </c>
      <c r="BH13" s="624"/>
      <c r="BI13" s="624"/>
      <c r="BJ13" s="624"/>
      <c r="BK13" s="624"/>
      <c r="BL13" s="624"/>
      <c r="BM13" s="624"/>
      <c r="BN13" s="625"/>
      <c r="BO13" s="626">
        <v>34.700000000000003</v>
      </c>
      <c r="BP13" s="626"/>
      <c r="BQ13" s="626"/>
      <c r="BR13" s="626"/>
      <c r="BS13" s="627" t="s">
        <v>180</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935993</v>
      </c>
      <c r="CS13" s="624"/>
      <c r="CT13" s="624"/>
      <c r="CU13" s="624"/>
      <c r="CV13" s="624"/>
      <c r="CW13" s="624"/>
      <c r="CX13" s="624"/>
      <c r="CY13" s="625"/>
      <c r="CZ13" s="626">
        <v>13.4</v>
      </c>
      <c r="DA13" s="626"/>
      <c r="DB13" s="626"/>
      <c r="DC13" s="626"/>
      <c r="DD13" s="632">
        <v>238234</v>
      </c>
      <c r="DE13" s="624"/>
      <c r="DF13" s="624"/>
      <c r="DG13" s="624"/>
      <c r="DH13" s="624"/>
      <c r="DI13" s="624"/>
      <c r="DJ13" s="624"/>
      <c r="DK13" s="624"/>
      <c r="DL13" s="624"/>
      <c r="DM13" s="624"/>
      <c r="DN13" s="624"/>
      <c r="DO13" s="624"/>
      <c r="DP13" s="625"/>
      <c r="DQ13" s="632">
        <v>638872</v>
      </c>
      <c r="DR13" s="624"/>
      <c r="DS13" s="624"/>
      <c r="DT13" s="624"/>
      <c r="DU13" s="624"/>
      <c r="DV13" s="624"/>
      <c r="DW13" s="624"/>
      <c r="DX13" s="624"/>
      <c r="DY13" s="624"/>
      <c r="DZ13" s="624"/>
      <c r="EA13" s="624"/>
      <c r="EB13" s="624"/>
      <c r="EC13" s="633"/>
    </row>
    <row r="14" spans="2:143" ht="11.25" customHeight="1" x14ac:dyDescent="0.15">
      <c r="B14" s="620" t="s">
        <v>261</v>
      </c>
      <c r="C14" s="621"/>
      <c r="D14" s="621"/>
      <c r="E14" s="621"/>
      <c r="F14" s="621"/>
      <c r="G14" s="621"/>
      <c r="H14" s="621"/>
      <c r="I14" s="621"/>
      <c r="J14" s="621"/>
      <c r="K14" s="621"/>
      <c r="L14" s="621"/>
      <c r="M14" s="621"/>
      <c r="N14" s="621"/>
      <c r="O14" s="621"/>
      <c r="P14" s="621"/>
      <c r="Q14" s="622"/>
      <c r="R14" s="623" t="s">
        <v>139</v>
      </c>
      <c r="S14" s="624"/>
      <c r="T14" s="624"/>
      <c r="U14" s="624"/>
      <c r="V14" s="624"/>
      <c r="W14" s="624"/>
      <c r="X14" s="624"/>
      <c r="Y14" s="625"/>
      <c r="Z14" s="626" t="s">
        <v>139</v>
      </c>
      <c r="AA14" s="626"/>
      <c r="AB14" s="626"/>
      <c r="AC14" s="626"/>
      <c r="AD14" s="627" t="s">
        <v>245</v>
      </c>
      <c r="AE14" s="627"/>
      <c r="AF14" s="627"/>
      <c r="AG14" s="627"/>
      <c r="AH14" s="627"/>
      <c r="AI14" s="627"/>
      <c r="AJ14" s="627"/>
      <c r="AK14" s="627"/>
      <c r="AL14" s="628" t="s">
        <v>139</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20856</v>
      </c>
      <c r="BH14" s="624"/>
      <c r="BI14" s="624"/>
      <c r="BJ14" s="624"/>
      <c r="BK14" s="624"/>
      <c r="BL14" s="624"/>
      <c r="BM14" s="624"/>
      <c r="BN14" s="625"/>
      <c r="BO14" s="626">
        <v>2.8</v>
      </c>
      <c r="BP14" s="626"/>
      <c r="BQ14" s="626"/>
      <c r="BR14" s="626"/>
      <c r="BS14" s="627" t="s">
        <v>245</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267126</v>
      </c>
      <c r="CS14" s="624"/>
      <c r="CT14" s="624"/>
      <c r="CU14" s="624"/>
      <c r="CV14" s="624"/>
      <c r="CW14" s="624"/>
      <c r="CX14" s="624"/>
      <c r="CY14" s="625"/>
      <c r="CZ14" s="626">
        <v>3.8</v>
      </c>
      <c r="DA14" s="626"/>
      <c r="DB14" s="626"/>
      <c r="DC14" s="626"/>
      <c r="DD14" s="632" t="s">
        <v>180</v>
      </c>
      <c r="DE14" s="624"/>
      <c r="DF14" s="624"/>
      <c r="DG14" s="624"/>
      <c r="DH14" s="624"/>
      <c r="DI14" s="624"/>
      <c r="DJ14" s="624"/>
      <c r="DK14" s="624"/>
      <c r="DL14" s="624"/>
      <c r="DM14" s="624"/>
      <c r="DN14" s="624"/>
      <c r="DO14" s="624"/>
      <c r="DP14" s="625"/>
      <c r="DQ14" s="632">
        <v>255351</v>
      </c>
      <c r="DR14" s="624"/>
      <c r="DS14" s="624"/>
      <c r="DT14" s="624"/>
      <c r="DU14" s="624"/>
      <c r="DV14" s="624"/>
      <c r="DW14" s="624"/>
      <c r="DX14" s="624"/>
      <c r="DY14" s="624"/>
      <c r="DZ14" s="624"/>
      <c r="EA14" s="624"/>
      <c r="EB14" s="624"/>
      <c r="EC14" s="633"/>
    </row>
    <row r="15" spans="2:143" ht="11.25" customHeight="1" x14ac:dyDescent="0.15">
      <c r="B15" s="620" t="s">
        <v>264</v>
      </c>
      <c r="C15" s="621"/>
      <c r="D15" s="621"/>
      <c r="E15" s="621"/>
      <c r="F15" s="621"/>
      <c r="G15" s="621"/>
      <c r="H15" s="621"/>
      <c r="I15" s="621"/>
      <c r="J15" s="621"/>
      <c r="K15" s="621"/>
      <c r="L15" s="621"/>
      <c r="M15" s="621"/>
      <c r="N15" s="621"/>
      <c r="O15" s="621"/>
      <c r="P15" s="621"/>
      <c r="Q15" s="622"/>
      <c r="R15" s="623" t="s">
        <v>180</v>
      </c>
      <c r="S15" s="624"/>
      <c r="T15" s="624"/>
      <c r="U15" s="624"/>
      <c r="V15" s="624"/>
      <c r="W15" s="624"/>
      <c r="X15" s="624"/>
      <c r="Y15" s="625"/>
      <c r="Z15" s="626" t="s">
        <v>180</v>
      </c>
      <c r="AA15" s="626"/>
      <c r="AB15" s="626"/>
      <c r="AC15" s="626"/>
      <c r="AD15" s="627" t="s">
        <v>139</v>
      </c>
      <c r="AE15" s="627"/>
      <c r="AF15" s="627"/>
      <c r="AG15" s="627"/>
      <c r="AH15" s="627"/>
      <c r="AI15" s="627"/>
      <c r="AJ15" s="627"/>
      <c r="AK15" s="627"/>
      <c r="AL15" s="628" t="s">
        <v>139</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82045</v>
      </c>
      <c r="BH15" s="624"/>
      <c r="BI15" s="624"/>
      <c r="BJ15" s="624"/>
      <c r="BK15" s="624"/>
      <c r="BL15" s="624"/>
      <c r="BM15" s="624"/>
      <c r="BN15" s="625"/>
      <c r="BO15" s="626">
        <v>10.9</v>
      </c>
      <c r="BP15" s="626"/>
      <c r="BQ15" s="626"/>
      <c r="BR15" s="626"/>
      <c r="BS15" s="627" t="s">
        <v>139</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931813</v>
      </c>
      <c r="CS15" s="624"/>
      <c r="CT15" s="624"/>
      <c r="CU15" s="624"/>
      <c r="CV15" s="624"/>
      <c r="CW15" s="624"/>
      <c r="CX15" s="624"/>
      <c r="CY15" s="625"/>
      <c r="CZ15" s="626">
        <v>13.4</v>
      </c>
      <c r="DA15" s="626"/>
      <c r="DB15" s="626"/>
      <c r="DC15" s="626"/>
      <c r="DD15" s="632">
        <v>334377</v>
      </c>
      <c r="DE15" s="624"/>
      <c r="DF15" s="624"/>
      <c r="DG15" s="624"/>
      <c r="DH15" s="624"/>
      <c r="DI15" s="624"/>
      <c r="DJ15" s="624"/>
      <c r="DK15" s="624"/>
      <c r="DL15" s="624"/>
      <c r="DM15" s="624"/>
      <c r="DN15" s="624"/>
      <c r="DO15" s="624"/>
      <c r="DP15" s="625"/>
      <c r="DQ15" s="632">
        <v>565070</v>
      </c>
      <c r="DR15" s="624"/>
      <c r="DS15" s="624"/>
      <c r="DT15" s="624"/>
      <c r="DU15" s="624"/>
      <c r="DV15" s="624"/>
      <c r="DW15" s="624"/>
      <c r="DX15" s="624"/>
      <c r="DY15" s="624"/>
      <c r="DZ15" s="624"/>
      <c r="EA15" s="624"/>
      <c r="EB15" s="624"/>
      <c r="EC15" s="633"/>
    </row>
    <row r="16" spans="2:143" ht="11.25" customHeight="1" x14ac:dyDescent="0.15">
      <c r="B16" s="620" t="s">
        <v>267</v>
      </c>
      <c r="C16" s="621"/>
      <c r="D16" s="621"/>
      <c r="E16" s="621"/>
      <c r="F16" s="621"/>
      <c r="G16" s="621"/>
      <c r="H16" s="621"/>
      <c r="I16" s="621"/>
      <c r="J16" s="621"/>
      <c r="K16" s="621"/>
      <c r="L16" s="621"/>
      <c r="M16" s="621"/>
      <c r="N16" s="621"/>
      <c r="O16" s="621"/>
      <c r="P16" s="621"/>
      <c r="Q16" s="622"/>
      <c r="R16" s="623">
        <v>4987</v>
      </c>
      <c r="S16" s="624"/>
      <c r="T16" s="624"/>
      <c r="U16" s="624"/>
      <c r="V16" s="624"/>
      <c r="W16" s="624"/>
      <c r="X16" s="624"/>
      <c r="Y16" s="625"/>
      <c r="Z16" s="626">
        <v>0.1</v>
      </c>
      <c r="AA16" s="626"/>
      <c r="AB16" s="626"/>
      <c r="AC16" s="626"/>
      <c r="AD16" s="627">
        <v>4987</v>
      </c>
      <c r="AE16" s="627"/>
      <c r="AF16" s="627"/>
      <c r="AG16" s="627"/>
      <c r="AH16" s="627"/>
      <c r="AI16" s="627"/>
      <c r="AJ16" s="627"/>
      <c r="AK16" s="627"/>
      <c r="AL16" s="628">
        <v>0.1</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245</v>
      </c>
      <c r="BH16" s="624"/>
      <c r="BI16" s="624"/>
      <c r="BJ16" s="624"/>
      <c r="BK16" s="624"/>
      <c r="BL16" s="624"/>
      <c r="BM16" s="624"/>
      <c r="BN16" s="625"/>
      <c r="BO16" s="626" t="s">
        <v>139</v>
      </c>
      <c r="BP16" s="626"/>
      <c r="BQ16" s="626"/>
      <c r="BR16" s="626"/>
      <c r="BS16" s="627" t="s">
        <v>180</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3969</v>
      </c>
      <c r="CS16" s="624"/>
      <c r="CT16" s="624"/>
      <c r="CU16" s="624"/>
      <c r="CV16" s="624"/>
      <c r="CW16" s="624"/>
      <c r="CX16" s="624"/>
      <c r="CY16" s="625"/>
      <c r="CZ16" s="626">
        <v>0.1</v>
      </c>
      <c r="DA16" s="626"/>
      <c r="DB16" s="626"/>
      <c r="DC16" s="626"/>
      <c r="DD16" s="632" t="s">
        <v>180</v>
      </c>
      <c r="DE16" s="624"/>
      <c r="DF16" s="624"/>
      <c r="DG16" s="624"/>
      <c r="DH16" s="624"/>
      <c r="DI16" s="624"/>
      <c r="DJ16" s="624"/>
      <c r="DK16" s="624"/>
      <c r="DL16" s="624"/>
      <c r="DM16" s="624"/>
      <c r="DN16" s="624"/>
      <c r="DO16" s="624"/>
      <c r="DP16" s="625"/>
      <c r="DQ16" s="632">
        <v>3969</v>
      </c>
      <c r="DR16" s="624"/>
      <c r="DS16" s="624"/>
      <c r="DT16" s="624"/>
      <c r="DU16" s="624"/>
      <c r="DV16" s="624"/>
      <c r="DW16" s="624"/>
      <c r="DX16" s="624"/>
      <c r="DY16" s="624"/>
      <c r="DZ16" s="624"/>
      <c r="EA16" s="624"/>
      <c r="EB16" s="624"/>
      <c r="EC16" s="633"/>
    </row>
    <row r="17" spans="2:133" ht="11.25" customHeight="1" x14ac:dyDescent="0.15">
      <c r="B17" s="620" t="s">
        <v>270</v>
      </c>
      <c r="C17" s="621"/>
      <c r="D17" s="621"/>
      <c r="E17" s="621"/>
      <c r="F17" s="621"/>
      <c r="G17" s="621"/>
      <c r="H17" s="621"/>
      <c r="I17" s="621"/>
      <c r="J17" s="621"/>
      <c r="K17" s="621"/>
      <c r="L17" s="621"/>
      <c r="M17" s="621"/>
      <c r="N17" s="621"/>
      <c r="O17" s="621"/>
      <c r="P17" s="621"/>
      <c r="Q17" s="622"/>
      <c r="R17" s="623">
        <v>11426</v>
      </c>
      <c r="S17" s="624"/>
      <c r="T17" s="624"/>
      <c r="U17" s="624"/>
      <c r="V17" s="624"/>
      <c r="W17" s="624"/>
      <c r="X17" s="624"/>
      <c r="Y17" s="625"/>
      <c r="Z17" s="626">
        <v>0.2</v>
      </c>
      <c r="AA17" s="626"/>
      <c r="AB17" s="626"/>
      <c r="AC17" s="626"/>
      <c r="AD17" s="627">
        <v>11426</v>
      </c>
      <c r="AE17" s="627"/>
      <c r="AF17" s="627"/>
      <c r="AG17" s="627"/>
      <c r="AH17" s="627"/>
      <c r="AI17" s="627"/>
      <c r="AJ17" s="627"/>
      <c r="AK17" s="627"/>
      <c r="AL17" s="628">
        <v>0.3</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245</v>
      </c>
      <c r="BH17" s="624"/>
      <c r="BI17" s="624"/>
      <c r="BJ17" s="624"/>
      <c r="BK17" s="624"/>
      <c r="BL17" s="624"/>
      <c r="BM17" s="624"/>
      <c r="BN17" s="625"/>
      <c r="BO17" s="626" t="s">
        <v>139</v>
      </c>
      <c r="BP17" s="626"/>
      <c r="BQ17" s="626"/>
      <c r="BR17" s="626"/>
      <c r="BS17" s="627" t="s">
        <v>139</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819395</v>
      </c>
      <c r="CS17" s="624"/>
      <c r="CT17" s="624"/>
      <c r="CU17" s="624"/>
      <c r="CV17" s="624"/>
      <c r="CW17" s="624"/>
      <c r="CX17" s="624"/>
      <c r="CY17" s="625"/>
      <c r="CZ17" s="626">
        <v>11.8</v>
      </c>
      <c r="DA17" s="626"/>
      <c r="DB17" s="626"/>
      <c r="DC17" s="626"/>
      <c r="DD17" s="632" t="s">
        <v>139</v>
      </c>
      <c r="DE17" s="624"/>
      <c r="DF17" s="624"/>
      <c r="DG17" s="624"/>
      <c r="DH17" s="624"/>
      <c r="DI17" s="624"/>
      <c r="DJ17" s="624"/>
      <c r="DK17" s="624"/>
      <c r="DL17" s="624"/>
      <c r="DM17" s="624"/>
      <c r="DN17" s="624"/>
      <c r="DO17" s="624"/>
      <c r="DP17" s="625"/>
      <c r="DQ17" s="632">
        <v>744999</v>
      </c>
      <c r="DR17" s="624"/>
      <c r="DS17" s="624"/>
      <c r="DT17" s="624"/>
      <c r="DU17" s="624"/>
      <c r="DV17" s="624"/>
      <c r="DW17" s="624"/>
      <c r="DX17" s="624"/>
      <c r="DY17" s="624"/>
      <c r="DZ17" s="624"/>
      <c r="EA17" s="624"/>
      <c r="EB17" s="624"/>
      <c r="EC17" s="633"/>
    </row>
    <row r="18" spans="2:133" ht="11.25" customHeight="1" x14ac:dyDescent="0.15">
      <c r="B18" s="620" t="s">
        <v>273</v>
      </c>
      <c r="C18" s="621"/>
      <c r="D18" s="621"/>
      <c r="E18" s="621"/>
      <c r="F18" s="621"/>
      <c r="G18" s="621"/>
      <c r="H18" s="621"/>
      <c r="I18" s="621"/>
      <c r="J18" s="621"/>
      <c r="K18" s="621"/>
      <c r="L18" s="621"/>
      <c r="M18" s="621"/>
      <c r="N18" s="621"/>
      <c r="O18" s="621"/>
      <c r="P18" s="621"/>
      <c r="Q18" s="622"/>
      <c r="R18" s="623">
        <v>3273</v>
      </c>
      <c r="S18" s="624"/>
      <c r="T18" s="624"/>
      <c r="U18" s="624"/>
      <c r="V18" s="624"/>
      <c r="W18" s="624"/>
      <c r="X18" s="624"/>
      <c r="Y18" s="625"/>
      <c r="Z18" s="626">
        <v>0</v>
      </c>
      <c r="AA18" s="626"/>
      <c r="AB18" s="626"/>
      <c r="AC18" s="626"/>
      <c r="AD18" s="627">
        <v>3273</v>
      </c>
      <c r="AE18" s="627"/>
      <c r="AF18" s="627"/>
      <c r="AG18" s="627"/>
      <c r="AH18" s="627"/>
      <c r="AI18" s="627"/>
      <c r="AJ18" s="627"/>
      <c r="AK18" s="627"/>
      <c r="AL18" s="628">
        <v>0.1</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180</v>
      </c>
      <c r="BH18" s="624"/>
      <c r="BI18" s="624"/>
      <c r="BJ18" s="624"/>
      <c r="BK18" s="624"/>
      <c r="BL18" s="624"/>
      <c r="BM18" s="624"/>
      <c r="BN18" s="625"/>
      <c r="BO18" s="626" t="s">
        <v>245</v>
      </c>
      <c r="BP18" s="626"/>
      <c r="BQ18" s="626"/>
      <c r="BR18" s="626"/>
      <c r="BS18" s="627" t="s">
        <v>139</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139</v>
      </c>
      <c r="CS18" s="624"/>
      <c r="CT18" s="624"/>
      <c r="CU18" s="624"/>
      <c r="CV18" s="624"/>
      <c r="CW18" s="624"/>
      <c r="CX18" s="624"/>
      <c r="CY18" s="625"/>
      <c r="CZ18" s="626" t="s">
        <v>245</v>
      </c>
      <c r="DA18" s="626"/>
      <c r="DB18" s="626"/>
      <c r="DC18" s="626"/>
      <c r="DD18" s="632" t="s">
        <v>180</v>
      </c>
      <c r="DE18" s="624"/>
      <c r="DF18" s="624"/>
      <c r="DG18" s="624"/>
      <c r="DH18" s="624"/>
      <c r="DI18" s="624"/>
      <c r="DJ18" s="624"/>
      <c r="DK18" s="624"/>
      <c r="DL18" s="624"/>
      <c r="DM18" s="624"/>
      <c r="DN18" s="624"/>
      <c r="DO18" s="624"/>
      <c r="DP18" s="625"/>
      <c r="DQ18" s="632" t="s">
        <v>245</v>
      </c>
      <c r="DR18" s="624"/>
      <c r="DS18" s="624"/>
      <c r="DT18" s="624"/>
      <c r="DU18" s="624"/>
      <c r="DV18" s="624"/>
      <c r="DW18" s="624"/>
      <c r="DX18" s="624"/>
      <c r="DY18" s="624"/>
      <c r="DZ18" s="624"/>
      <c r="EA18" s="624"/>
      <c r="EB18" s="624"/>
      <c r="EC18" s="633"/>
    </row>
    <row r="19" spans="2:133" ht="11.25" customHeight="1" x14ac:dyDescent="0.15">
      <c r="B19" s="620" t="s">
        <v>276</v>
      </c>
      <c r="C19" s="621"/>
      <c r="D19" s="621"/>
      <c r="E19" s="621"/>
      <c r="F19" s="621"/>
      <c r="G19" s="621"/>
      <c r="H19" s="621"/>
      <c r="I19" s="621"/>
      <c r="J19" s="621"/>
      <c r="K19" s="621"/>
      <c r="L19" s="621"/>
      <c r="M19" s="621"/>
      <c r="N19" s="621"/>
      <c r="O19" s="621"/>
      <c r="P19" s="621"/>
      <c r="Q19" s="622"/>
      <c r="R19" s="623">
        <v>3094</v>
      </c>
      <c r="S19" s="624"/>
      <c r="T19" s="624"/>
      <c r="U19" s="624"/>
      <c r="V19" s="624"/>
      <c r="W19" s="624"/>
      <c r="X19" s="624"/>
      <c r="Y19" s="625"/>
      <c r="Z19" s="626">
        <v>0</v>
      </c>
      <c r="AA19" s="626"/>
      <c r="AB19" s="626"/>
      <c r="AC19" s="626"/>
      <c r="AD19" s="627">
        <v>3094</v>
      </c>
      <c r="AE19" s="627"/>
      <c r="AF19" s="627"/>
      <c r="AG19" s="627"/>
      <c r="AH19" s="627"/>
      <c r="AI19" s="627"/>
      <c r="AJ19" s="627"/>
      <c r="AK19" s="627"/>
      <c r="AL19" s="628">
        <v>0.1</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34836</v>
      </c>
      <c r="BH19" s="624"/>
      <c r="BI19" s="624"/>
      <c r="BJ19" s="624"/>
      <c r="BK19" s="624"/>
      <c r="BL19" s="624"/>
      <c r="BM19" s="624"/>
      <c r="BN19" s="625"/>
      <c r="BO19" s="626">
        <v>4.5999999999999996</v>
      </c>
      <c r="BP19" s="626"/>
      <c r="BQ19" s="626"/>
      <c r="BR19" s="626"/>
      <c r="BS19" s="627" t="s">
        <v>139</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180</v>
      </c>
      <c r="CS19" s="624"/>
      <c r="CT19" s="624"/>
      <c r="CU19" s="624"/>
      <c r="CV19" s="624"/>
      <c r="CW19" s="624"/>
      <c r="CX19" s="624"/>
      <c r="CY19" s="625"/>
      <c r="CZ19" s="626" t="s">
        <v>245</v>
      </c>
      <c r="DA19" s="626"/>
      <c r="DB19" s="626"/>
      <c r="DC19" s="626"/>
      <c r="DD19" s="632" t="s">
        <v>180</v>
      </c>
      <c r="DE19" s="624"/>
      <c r="DF19" s="624"/>
      <c r="DG19" s="624"/>
      <c r="DH19" s="624"/>
      <c r="DI19" s="624"/>
      <c r="DJ19" s="624"/>
      <c r="DK19" s="624"/>
      <c r="DL19" s="624"/>
      <c r="DM19" s="624"/>
      <c r="DN19" s="624"/>
      <c r="DO19" s="624"/>
      <c r="DP19" s="625"/>
      <c r="DQ19" s="632" t="s">
        <v>245</v>
      </c>
      <c r="DR19" s="624"/>
      <c r="DS19" s="624"/>
      <c r="DT19" s="624"/>
      <c r="DU19" s="624"/>
      <c r="DV19" s="624"/>
      <c r="DW19" s="624"/>
      <c r="DX19" s="624"/>
      <c r="DY19" s="624"/>
      <c r="DZ19" s="624"/>
      <c r="EA19" s="624"/>
      <c r="EB19" s="624"/>
      <c r="EC19" s="633"/>
    </row>
    <row r="20" spans="2:133" ht="11.25" customHeight="1" x14ac:dyDescent="0.15">
      <c r="B20" s="636" t="s">
        <v>279</v>
      </c>
      <c r="C20" s="637"/>
      <c r="D20" s="637"/>
      <c r="E20" s="637"/>
      <c r="F20" s="637"/>
      <c r="G20" s="637"/>
      <c r="H20" s="637"/>
      <c r="I20" s="637"/>
      <c r="J20" s="637"/>
      <c r="K20" s="637"/>
      <c r="L20" s="637"/>
      <c r="M20" s="637"/>
      <c r="N20" s="637"/>
      <c r="O20" s="637"/>
      <c r="P20" s="637"/>
      <c r="Q20" s="638"/>
      <c r="R20" s="623">
        <v>179</v>
      </c>
      <c r="S20" s="624"/>
      <c r="T20" s="624"/>
      <c r="U20" s="624"/>
      <c r="V20" s="624"/>
      <c r="W20" s="624"/>
      <c r="X20" s="624"/>
      <c r="Y20" s="625"/>
      <c r="Z20" s="626">
        <v>0</v>
      </c>
      <c r="AA20" s="626"/>
      <c r="AB20" s="626"/>
      <c r="AC20" s="626"/>
      <c r="AD20" s="627">
        <v>179</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34836</v>
      </c>
      <c r="BH20" s="624"/>
      <c r="BI20" s="624"/>
      <c r="BJ20" s="624"/>
      <c r="BK20" s="624"/>
      <c r="BL20" s="624"/>
      <c r="BM20" s="624"/>
      <c r="BN20" s="625"/>
      <c r="BO20" s="626">
        <v>4.5999999999999996</v>
      </c>
      <c r="BP20" s="626"/>
      <c r="BQ20" s="626"/>
      <c r="BR20" s="626"/>
      <c r="BS20" s="627" t="s">
        <v>245</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6963339</v>
      </c>
      <c r="CS20" s="624"/>
      <c r="CT20" s="624"/>
      <c r="CU20" s="624"/>
      <c r="CV20" s="624"/>
      <c r="CW20" s="624"/>
      <c r="CX20" s="624"/>
      <c r="CY20" s="625"/>
      <c r="CZ20" s="626">
        <v>100</v>
      </c>
      <c r="DA20" s="626"/>
      <c r="DB20" s="626"/>
      <c r="DC20" s="626"/>
      <c r="DD20" s="632">
        <v>670197</v>
      </c>
      <c r="DE20" s="624"/>
      <c r="DF20" s="624"/>
      <c r="DG20" s="624"/>
      <c r="DH20" s="624"/>
      <c r="DI20" s="624"/>
      <c r="DJ20" s="624"/>
      <c r="DK20" s="624"/>
      <c r="DL20" s="624"/>
      <c r="DM20" s="624"/>
      <c r="DN20" s="624"/>
      <c r="DO20" s="624"/>
      <c r="DP20" s="625"/>
      <c r="DQ20" s="632">
        <v>4228807</v>
      </c>
      <c r="DR20" s="624"/>
      <c r="DS20" s="624"/>
      <c r="DT20" s="624"/>
      <c r="DU20" s="624"/>
      <c r="DV20" s="624"/>
      <c r="DW20" s="624"/>
      <c r="DX20" s="624"/>
      <c r="DY20" s="624"/>
      <c r="DZ20" s="624"/>
      <c r="EA20" s="624"/>
      <c r="EB20" s="624"/>
      <c r="EC20" s="633"/>
    </row>
    <row r="21" spans="2:133" ht="11.25" customHeight="1" x14ac:dyDescent="0.15">
      <c r="B21" s="620" t="s">
        <v>282</v>
      </c>
      <c r="C21" s="621"/>
      <c r="D21" s="621"/>
      <c r="E21" s="621"/>
      <c r="F21" s="621"/>
      <c r="G21" s="621"/>
      <c r="H21" s="621"/>
      <c r="I21" s="621"/>
      <c r="J21" s="621"/>
      <c r="K21" s="621"/>
      <c r="L21" s="621"/>
      <c r="M21" s="621"/>
      <c r="N21" s="621"/>
      <c r="O21" s="621"/>
      <c r="P21" s="621"/>
      <c r="Q21" s="622"/>
      <c r="R21" s="623">
        <v>3342893</v>
      </c>
      <c r="S21" s="624"/>
      <c r="T21" s="624"/>
      <c r="U21" s="624"/>
      <c r="V21" s="624"/>
      <c r="W21" s="624"/>
      <c r="X21" s="624"/>
      <c r="Y21" s="625"/>
      <c r="Z21" s="626">
        <v>46.4</v>
      </c>
      <c r="AA21" s="626"/>
      <c r="AB21" s="626"/>
      <c r="AC21" s="626"/>
      <c r="AD21" s="627">
        <v>3064092</v>
      </c>
      <c r="AE21" s="627"/>
      <c r="AF21" s="627"/>
      <c r="AG21" s="627"/>
      <c r="AH21" s="627"/>
      <c r="AI21" s="627"/>
      <c r="AJ21" s="627"/>
      <c r="AK21" s="627"/>
      <c r="AL21" s="628">
        <v>75.599999999999994</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6463</v>
      </c>
      <c r="BH21" s="624"/>
      <c r="BI21" s="624"/>
      <c r="BJ21" s="624"/>
      <c r="BK21" s="624"/>
      <c r="BL21" s="624"/>
      <c r="BM21" s="624"/>
      <c r="BN21" s="625"/>
      <c r="BO21" s="626">
        <v>0.9</v>
      </c>
      <c r="BP21" s="626"/>
      <c r="BQ21" s="626"/>
      <c r="BR21" s="626"/>
      <c r="BS21" s="627" t="s">
        <v>245</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284</v>
      </c>
      <c r="C22" s="621"/>
      <c r="D22" s="621"/>
      <c r="E22" s="621"/>
      <c r="F22" s="621"/>
      <c r="G22" s="621"/>
      <c r="H22" s="621"/>
      <c r="I22" s="621"/>
      <c r="J22" s="621"/>
      <c r="K22" s="621"/>
      <c r="L22" s="621"/>
      <c r="M22" s="621"/>
      <c r="N22" s="621"/>
      <c r="O22" s="621"/>
      <c r="P22" s="621"/>
      <c r="Q22" s="622"/>
      <c r="R22" s="623">
        <v>3064092</v>
      </c>
      <c r="S22" s="624"/>
      <c r="T22" s="624"/>
      <c r="U22" s="624"/>
      <c r="V22" s="624"/>
      <c r="W22" s="624"/>
      <c r="X22" s="624"/>
      <c r="Y22" s="625"/>
      <c r="Z22" s="626">
        <v>42.6</v>
      </c>
      <c r="AA22" s="626"/>
      <c r="AB22" s="626"/>
      <c r="AC22" s="626"/>
      <c r="AD22" s="627">
        <v>3064092</v>
      </c>
      <c r="AE22" s="627"/>
      <c r="AF22" s="627"/>
      <c r="AG22" s="627"/>
      <c r="AH22" s="627"/>
      <c r="AI22" s="627"/>
      <c r="AJ22" s="627"/>
      <c r="AK22" s="627"/>
      <c r="AL22" s="628">
        <v>75.599999999999994</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139</v>
      </c>
      <c r="BH22" s="624"/>
      <c r="BI22" s="624"/>
      <c r="BJ22" s="624"/>
      <c r="BK22" s="624"/>
      <c r="BL22" s="624"/>
      <c r="BM22" s="624"/>
      <c r="BN22" s="625"/>
      <c r="BO22" s="626" t="s">
        <v>139</v>
      </c>
      <c r="BP22" s="626"/>
      <c r="BQ22" s="626"/>
      <c r="BR22" s="626"/>
      <c r="BS22" s="627" t="s">
        <v>245</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287</v>
      </c>
      <c r="C23" s="621"/>
      <c r="D23" s="621"/>
      <c r="E23" s="621"/>
      <c r="F23" s="621"/>
      <c r="G23" s="621"/>
      <c r="H23" s="621"/>
      <c r="I23" s="621"/>
      <c r="J23" s="621"/>
      <c r="K23" s="621"/>
      <c r="L23" s="621"/>
      <c r="M23" s="621"/>
      <c r="N23" s="621"/>
      <c r="O23" s="621"/>
      <c r="P23" s="621"/>
      <c r="Q23" s="622"/>
      <c r="R23" s="623">
        <v>278801</v>
      </c>
      <c r="S23" s="624"/>
      <c r="T23" s="624"/>
      <c r="U23" s="624"/>
      <c r="V23" s="624"/>
      <c r="W23" s="624"/>
      <c r="X23" s="624"/>
      <c r="Y23" s="625"/>
      <c r="Z23" s="626">
        <v>3.9</v>
      </c>
      <c r="AA23" s="626"/>
      <c r="AB23" s="626"/>
      <c r="AC23" s="626"/>
      <c r="AD23" s="627" t="s">
        <v>139</v>
      </c>
      <c r="AE23" s="627"/>
      <c r="AF23" s="627"/>
      <c r="AG23" s="627"/>
      <c r="AH23" s="627"/>
      <c r="AI23" s="627"/>
      <c r="AJ23" s="627"/>
      <c r="AK23" s="627"/>
      <c r="AL23" s="628" t="s">
        <v>139</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v>28373</v>
      </c>
      <c r="BH23" s="624"/>
      <c r="BI23" s="624"/>
      <c r="BJ23" s="624"/>
      <c r="BK23" s="624"/>
      <c r="BL23" s="624"/>
      <c r="BM23" s="624"/>
      <c r="BN23" s="625"/>
      <c r="BO23" s="626">
        <v>3.8</v>
      </c>
      <c r="BP23" s="626"/>
      <c r="BQ23" s="626"/>
      <c r="BR23" s="626"/>
      <c r="BS23" s="627" t="s">
        <v>180</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15">
      <c r="B24" s="620" t="s">
        <v>294</v>
      </c>
      <c r="C24" s="621"/>
      <c r="D24" s="621"/>
      <c r="E24" s="621"/>
      <c r="F24" s="621"/>
      <c r="G24" s="621"/>
      <c r="H24" s="621"/>
      <c r="I24" s="621"/>
      <c r="J24" s="621"/>
      <c r="K24" s="621"/>
      <c r="L24" s="621"/>
      <c r="M24" s="621"/>
      <c r="N24" s="621"/>
      <c r="O24" s="621"/>
      <c r="P24" s="621"/>
      <c r="Q24" s="622"/>
      <c r="R24" s="623" t="s">
        <v>139</v>
      </c>
      <c r="S24" s="624"/>
      <c r="T24" s="624"/>
      <c r="U24" s="624"/>
      <c r="V24" s="624"/>
      <c r="W24" s="624"/>
      <c r="X24" s="624"/>
      <c r="Y24" s="625"/>
      <c r="Z24" s="626" t="s">
        <v>180</v>
      </c>
      <c r="AA24" s="626"/>
      <c r="AB24" s="626"/>
      <c r="AC24" s="626"/>
      <c r="AD24" s="627" t="s">
        <v>139</v>
      </c>
      <c r="AE24" s="627"/>
      <c r="AF24" s="627"/>
      <c r="AG24" s="627"/>
      <c r="AH24" s="627"/>
      <c r="AI24" s="627"/>
      <c r="AJ24" s="627"/>
      <c r="AK24" s="627"/>
      <c r="AL24" s="628" t="s">
        <v>245</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245</v>
      </c>
      <c r="BH24" s="624"/>
      <c r="BI24" s="624"/>
      <c r="BJ24" s="624"/>
      <c r="BK24" s="624"/>
      <c r="BL24" s="624"/>
      <c r="BM24" s="624"/>
      <c r="BN24" s="625"/>
      <c r="BO24" s="626" t="s">
        <v>245</v>
      </c>
      <c r="BP24" s="626"/>
      <c r="BQ24" s="626"/>
      <c r="BR24" s="626"/>
      <c r="BS24" s="627" t="s">
        <v>139</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2448008</v>
      </c>
      <c r="CS24" s="613"/>
      <c r="CT24" s="613"/>
      <c r="CU24" s="613"/>
      <c r="CV24" s="613"/>
      <c r="CW24" s="613"/>
      <c r="CX24" s="613"/>
      <c r="CY24" s="614"/>
      <c r="CZ24" s="617">
        <v>35.200000000000003</v>
      </c>
      <c r="DA24" s="618"/>
      <c r="DB24" s="618"/>
      <c r="DC24" s="634"/>
      <c r="DD24" s="657">
        <v>1839663</v>
      </c>
      <c r="DE24" s="613"/>
      <c r="DF24" s="613"/>
      <c r="DG24" s="613"/>
      <c r="DH24" s="613"/>
      <c r="DI24" s="613"/>
      <c r="DJ24" s="613"/>
      <c r="DK24" s="614"/>
      <c r="DL24" s="657">
        <v>1637004</v>
      </c>
      <c r="DM24" s="613"/>
      <c r="DN24" s="613"/>
      <c r="DO24" s="613"/>
      <c r="DP24" s="613"/>
      <c r="DQ24" s="613"/>
      <c r="DR24" s="613"/>
      <c r="DS24" s="613"/>
      <c r="DT24" s="613"/>
      <c r="DU24" s="613"/>
      <c r="DV24" s="614"/>
      <c r="DW24" s="617">
        <v>40</v>
      </c>
      <c r="DX24" s="618"/>
      <c r="DY24" s="618"/>
      <c r="DZ24" s="618"/>
      <c r="EA24" s="618"/>
      <c r="EB24" s="618"/>
      <c r="EC24" s="619"/>
    </row>
    <row r="25" spans="2:133" ht="11.25" customHeight="1" x14ac:dyDescent="0.15">
      <c r="B25" s="620" t="s">
        <v>297</v>
      </c>
      <c r="C25" s="621"/>
      <c r="D25" s="621"/>
      <c r="E25" s="621"/>
      <c r="F25" s="621"/>
      <c r="G25" s="621"/>
      <c r="H25" s="621"/>
      <c r="I25" s="621"/>
      <c r="J25" s="621"/>
      <c r="K25" s="621"/>
      <c r="L25" s="621"/>
      <c r="M25" s="621"/>
      <c r="N25" s="621"/>
      <c r="O25" s="621"/>
      <c r="P25" s="621"/>
      <c r="Q25" s="622"/>
      <c r="R25" s="623">
        <v>4361251</v>
      </c>
      <c r="S25" s="624"/>
      <c r="T25" s="624"/>
      <c r="U25" s="624"/>
      <c r="V25" s="624"/>
      <c r="W25" s="624"/>
      <c r="X25" s="624"/>
      <c r="Y25" s="625"/>
      <c r="Z25" s="626">
        <v>60.6</v>
      </c>
      <c r="AA25" s="626"/>
      <c r="AB25" s="626"/>
      <c r="AC25" s="626"/>
      <c r="AD25" s="627">
        <v>4047613</v>
      </c>
      <c r="AE25" s="627"/>
      <c r="AF25" s="627"/>
      <c r="AG25" s="627"/>
      <c r="AH25" s="627"/>
      <c r="AI25" s="627"/>
      <c r="AJ25" s="627"/>
      <c r="AK25" s="627"/>
      <c r="AL25" s="628">
        <v>99.8</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139</v>
      </c>
      <c r="BH25" s="624"/>
      <c r="BI25" s="624"/>
      <c r="BJ25" s="624"/>
      <c r="BK25" s="624"/>
      <c r="BL25" s="624"/>
      <c r="BM25" s="624"/>
      <c r="BN25" s="625"/>
      <c r="BO25" s="626" t="s">
        <v>245</v>
      </c>
      <c r="BP25" s="626"/>
      <c r="BQ25" s="626"/>
      <c r="BR25" s="626"/>
      <c r="BS25" s="627" t="s">
        <v>245</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1110309</v>
      </c>
      <c r="CS25" s="653"/>
      <c r="CT25" s="653"/>
      <c r="CU25" s="653"/>
      <c r="CV25" s="653"/>
      <c r="CW25" s="653"/>
      <c r="CX25" s="653"/>
      <c r="CY25" s="654"/>
      <c r="CZ25" s="628">
        <v>15.9</v>
      </c>
      <c r="DA25" s="655"/>
      <c r="DB25" s="655"/>
      <c r="DC25" s="658"/>
      <c r="DD25" s="632">
        <v>977736</v>
      </c>
      <c r="DE25" s="653"/>
      <c r="DF25" s="653"/>
      <c r="DG25" s="653"/>
      <c r="DH25" s="653"/>
      <c r="DI25" s="653"/>
      <c r="DJ25" s="653"/>
      <c r="DK25" s="654"/>
      <c r="DL25" s="632">
        <v>779427</v>
      </c>
      <c r="DM25" s="653"/>
      <c r="DN25" s="653"/>
      <c r="DO25" s="653"/>
      <c r="DP25" s="653"/>
      <c r="DQ25" s="653"/>
      <c r="DR25" s="653"/>
      <c r="DS25" s="653"/>
      <c r="DT25" s="653"/>
      <c r="DU25" s="653"/>
      <c r="DV25" s="654"/>
      <c r="DW25" s="628">
        <v>19.100000000000001</v>
      </c>
      <c r="DX25" s="655"/>
      <c r="DY25" s="655"/>
      <c r="DZ25" s="655"/>
      <c r="EA25" s="655"/>
      <c r="EB25" s="655"/>
      <c r="EC25" s="656"/>
    </row>
    <row r="26" spans="2:133" ht="11.25" customHeight="1" x14ac:dyDescent="0.15">
      <c r="B26" s="620" t="s">
        <v>300</v>
      </c>
      <c r="C26" s="621"/>
      <c r="D26" s="621"/>
      <c r="E26" s="621"/>
      <c r="F26" s="621"/>
      <c r="G26" s="621"/>
      <c r="H26" s="621"/>
      <c r="I26" s="621"/>
      <c r="J26" s="621"/>
      <c r="K26" s="621"/>
      <c r="L26" s="621"/>
      <c r="M26" s="621"/>
      <c r="N26" s="621"/>
      <c r="O26" s="621"/>
      <c r="P26" s="621"/>
      <c r="Q26" s="622"/>
      <c r="R26" s="623" t="s">
        <v>139</v>
      </c>
      <c r="S26" s="624"/>
      <c r="T26" s="624"/>
      <c r="U26" s="624"/>
      <c r="V26" s="624"/>
      <c r="W26" s="624"/>
      <c r="X26" s="624"/>
      <c r="Y26" s="625"/>
      <c r="Z26" s="626" t="s">
        <v>139</v>
      </c>
      <c r="AA26" s="626"/>
      <c r="AB26" s="626"/>
      <c r="AC26" s="626"/>
      <c r="AD26" s="627" t="s">
        <v>139</v>
      </c>
      <c r="AE26" s="627"/>
      <c r="AF26" s="627"/>
      <c r="AG26" s="627"/>
      <c r="AH26" s="627"/>
      <c r="AI26" s="627"/>
      <c r="AJ26" s="627"/>
      <c r="AK26" s="627"/>
      <c r="AL26" s="628" t="s">
        <v>139</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139</v>
      </c>
      <c r="BH26" s="624"/>
      <c r="BI26" s="624"/>
      <c r="BJ26" s="624"/>
      <c r="BK26" s="624"/>
      <c r="BL26" s="624"/>
      <c r="BM26" s="624"/>
      <c r="BN26" s="625"/>
      <c r="BO26" s="626" t="s">
        <v>180</v>
      </c>
      <c r="BP26" s="626"/>
      <c r="BQ26" s="626"/>
      <c r="BR26" s="626"/>
      <c r="BS26" s="627" t="s">
        <v>139</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598368</v>
      </c>
      <c r="CS26" s="624"/>
      <c r="CT26" s="624"/>
      <c r="CU26" s="624"/>
      <c r="CV26" s="624"/>
      <c r="CW26" s="624"/>
      <c r="CX26" s="624"/>
      <c r="CY26" s="625"/>
      <c r="CZ26" s="628">
        <v>8.6</v>
      </c>
      <c r="DA26" s="655"/>
      <c r="DB26" s="655"/>
      <c r="DC26" s="658"/>
      <c r="DD26" s="632">
        <v>472376</v>
      </c>
      <c r="DE26" s="624"/>
      <c r="DF26" s="624"/>
      <c r="DG26" s="624"/>
      <c r="DH26" s="624"/>
      <c r="DI26" s="624"/>
      <c r="DJ26" s="624"/>
      <c r="DK26" s="625"/>
      <c r="DL26" s="632" t="s">
        <v>245</v>
      </c>
      <c r="DM26" s="624"/>
      <c r="DN26" s="624"/>
      <c r="DO26" s="624"/>
      <c r="DP26" s="624"/>
      <c r="DQ26" s="624"/>
      <c r="DR26" s="624"/>
      <c r="DS26" s="624"/>
      <c r="DT26" s="624"/>
      <c r="DU26" s="624"/>
      <c r="DV26" s="625"/>
      <c r="DW26" s="628" t="s">
        <v>139</v>
      </c>
      <c r="DX26" s="655"/>
      <c r="DY26" s="655"/>
      <c r="DZ26" s="655"/>
      <c r="EA26" s="655"/>
      <c r="EB26" s="655"/>
      <c r="EC26" s="656"/>
    </row>
    <row r="27" spans="2:133" ht="11.25" customHeight="1" x14ac:dyDescent="0.15">
      <c r="B27" s="620" t="s">
        <v>303</v>
      </c>
      <c r="C27" s="621"/>
      <c r="D27" s="621"/>
      <c r="E27" s="621"/>
      <c r="F27" s="621"/>
      <c r="G27" s="621"/>
      <c r="H27" s="621"/>
      <c r="I27" s="621"/>
      <c r="J27" s="621"/>
      <c r="K27" s="621"/>
      <c r="L27" s="621"/>
      <c r="M27" s="621"/>
      <c r="N27" s="621"/>
      <c r="O27" s="621"/>
      <c r="P27" s="621"/>
      <c r="Q27" s="622"/>
      <c r="R27" s="623">
        <v>64345</v>
      </c>
      <c r="S27" s="624"/>
      <c r="T27" s="624"/>
      <c r="U27" s="624"/>
      <c r="V27" s="624"/>
      <c r="W27" s="624"/>
      <c r="X27" s="624"/>
      <c r="Y27" s="625"/>
      <c r="Z27" s="626">
        <v>0.9</v>
      </c>
      <c r="AA27" s="626"/>
      <c r="AB27" s="626"/>
      <c r="AC27" s="626"/>
      <c r="AD27" s="627" t="s">
        <v>139</v>
      </c>
      <c r="AE27" s="627"/>
      <c r="AF27" s="627"/>
      <c r="AG27" s="627"/>
      <c r="AH27" s="627"/>
      <c r="AI27" s="627"/>
      <c r="AJ27" s="627"/>
      <c r="AK27" s="627"/>
      <c r="AL27" s="628" t="s">
        <v>139</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749963</v>
      </c>
      <c r="BH27" s="624"/>
      <c r="BI27" s="624"/>
      <c r="BJ27" s="624"/>
      <c r="BK27" s="624"/>
      <c r="BL27" s="624"/>
      <c r="BM27" s="624"/>
      <c r="BN27" s="625"/>
      <c r="BO27" s="626">
        <v>100</v>
      </c>
      <c r="BP27" s="626"/>
      <c r="BQ27" s="626"/>
      <c r="BR27" s="626"/>
      <c r="BS27" s="627">
        <v>8369</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518304</v>
      </c>
      <c r="CS27" s="653"/>
      <c r="CT27" s="653"/>
      <c r="CU27" s="653"/>
      <c r="CV27" s="653"/>
      <c r="CW27" s="653"/>
      <c r="CX27" s="653"/>
      <c r="CY27" s="654"/>
      <c r="CZ27" s="628">
        <v>7.4</v>
      </c>
      <c r="DA27" s="655"/>
      <c r="DB27" s="655"/>
      <c r="DC27" s="658"/>
      <c r="DD27" s="632">
        <v>116928</v>
      </c>
      <c r="DE27" s="653"/>
      <c r="DF27" s="653"/>
      <c r="DG27" s="653"/>
      <c r="DH27" s="653"/>
      <c r="DI27" s="653"/>
      <c r="DJ27" s="653"/>
      <c r="DK27" s="654"/>
      <c r="DL27" s="632">
        <v>112578</v>
      </c>
      <c r="DM27" s="653"/>
      <c r="DN27" s="653"/>
      <c r="DO27" s="653"/>
      <c r="DP27" s="653"/>
      <c r="DQ27" s="653"/>
      <c r="DR27" s="653"/>
      <c r="DS27" s="653"/>
      <c r="DT27" s="653"/>
      <c r="DU27" s="653"/>
      <c r="DV27" s="654"/>
      <c r="DW27" s="628">
        <v>2.8</v>
      </c>
      <c r="DX27" s="655"/>
      <c r="DY27" s="655"/>
      <c r="DZ27" s="655"/>
      <c r="EA27" s="655"/>
      <c r="EB27" s="655"/>
      <c r="EC27" s="656"/>
    </row>
    <row r="28" spans="2:133" ht="11.25" customHeight="1" x14ac:dyDescent="0.15">
      <c r="B28" s="620" t="s">
        <v>306</v>
      </c>
      <c r="C28" s="621"/>
      <c r="D28" s="621"/>
      <c r="E28" s="621"/>
      <c r="F28" s="621"/>
      <c r="G28" s="621"/>
      <c r="H28" s="621"/>
      <c r="I28" s="621"/>
      <c r="J28" s="621"/>
      <c r="K28" s="621"/>
      <c r="L28" s="621"/>
      <c r="M28" s="621"/>
      <c r="N28" s="621"/>
      <c r="O28" s="621"/>
      <c r="P28" s="621"/>
      <c r="Q28" s="622"/>
      <c r="R28" s="623">
        <v>100127</v>
      </c>
      <c r="S28" s="624"/>
      <c r="T28" s="624"/>
      <c r="U28" s="624"/>
      <c r="V28" s="624"/>
      <c r="W28" s="624"/>
      <c r="X28" s="624"/>
      <c r="Y28" s="625"/>
      <c r="Z28" s="626">
        <v>1.4</v>
      </c>
      <c r="AA28" s="626"/>
      <c r="AB28" s="626"/>
      <c r="AC28" s="626"/>
      <c r="AD28" s="627">
        <v>891</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819395</v>
      </c>
      <c r="CS28" s="624"/>
      <c r="CT28" s="624"/>
      <c r="CU28" s="624"/>
      <c r="CV28" s="624"/>
      <c r="CW28" s="624"/>
      <c r="CX28" s="624"/>
      <c r="CY28" s="625"/>
      <c r="CZ28" s="628">
        <v>11.8</v>
      </c>
      <c r="DA28" s="655"/>
      <c r="DB28" s="655"/>
      <c r="DC28" s="658"/>
      <c r="DD28" s="632">
        <v>744999</v>
      </c>
      <c r="DE28" s="624"/>
      <c r="DF28" s="624"/>
      <c r="DG28" s="624"/>
      <c r="DH28" s="624"/>
      <c r="DI28" s="624"/>
      <c r="DJ28" s="624"/>
      <c r="DK28" s="625"/>
      <c r="DL28" s="632">
        <v>744999</v>
      </c>
      <c r="DM28" s="624"/>
      <c r="DN28" s="624"/>
      <c r="DO28" s="624"/>
      <c r="DP28" s="624"/>
      <c r="DQ28" s="624"/>
      <c r="DR28" s="624"/>
      <c r="DS28" s="624"/>
      <c r="DT28" s="624"/>
      <c r="DU28" s="624"/>
      <c r="DV28" s="625"/>
      <c r="DW28" s="628">
        <v>18.2</v>
      </c>
      <c r="DX28" s="655"/>
      <c r="DY28" s="655"/>
      <c r="DZ28" s="655"/>
      <c r="EA28" s="655"/>
      <c r="EB28" s="655"/>
      <c r="EC28" s="656"/>
    </row>
    <row r="29" spans="2:133" ht="11.25" customHeight="1" x14ac:dyDescent="0.15">
      <c r="B29" s="620" t="s">
        <v>308</v>
      </c>
      <c r="C29" s="621"/>
      <c r="D29" s="621"/>
      <c r="E29" s="621"/>
      <c r="F29" s="621"/>
      <c r="G29" s="621"/>
      <c r="H29" s="621"/>
      <c r="I29" s="621"/>
      <c r="J29" s="621"/>
      <c r="K29" s="621"/>
      <c r="L29" s="621"/>
      <c r="M29" s="621"/>
      <c r="N29" s="621"/>
      <c r="O29" s="621"/>
      <c r="P29" s="621"/>
      <c r="Q29" s="622"/>
      <c r="R29" s="623">
        <v>36847</v>
      </c>
      <c r="S29" s="624"/>
      <c r="T29" s="624"/>
      <c r="U29" s="624"/>
      <c r="V29" s="624"/>
      <c r="W29" s="624"/>
      <c r="X29" s="624"/>
      <c r="Y29" s="625"/>
      <c r="Z29" s="626">
        <v>0.5</v>
      </c>
      <c r="AA29" s="626"/>
      <c r="AB29" s="626"/>
      <c r="AC29" s="626"/>
      <c r="AD29" s="627">
        <v>10</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309</v>
      </c>
      <c r="CE29" s="662"/>
      <c r="CF29" s="620" t="s">
        <v>72</v>
      </c>
      <c r="CG29" s="621"/>
      <c r="CH29" s="621"/>
      <c r="CI29" s="621"/>
      <c r="CJ29" s="621"/>
      <c r="CK29" s="621"/>
      <c r="CL29" s="621"/>
      <c r="CM29" s="621"/>
      <c r="CN29" s="621"/>
      <c r="CO29" s="621"/>
      <c r="CP29" s="621"/>
      <c r="CQ29" s="622"/>
      <c r="CR29" s="623">
        <v>819340</v>
      </c>
      <c r="CS29" s="653"/>
      <c r="CT29" s="653"/>
      <c r="CU29" s="653"/>
      <c r="CV29" s="653"/>
      <c r="CW29" s="653"/>
      <c r="CX29" s="653"/>
      <c r="CY29" s="654"/>
      <c r="CZ29" s="628">
        <v>11.8</v>
      </c>
      <c r="DA29" s="655"/>
      <c r="DB29" s="655"/>
      <c r="DC29" s="658"/>
      <c r="DD29" s="632">
        <v>744944</v>
      </c>
      <c r="DE29" s="653"/>
      <c r="DF29" s="653"/>
      <c r="DG29" s="653"/>
      <c r="DH29" s="653"/>
      <c r="DI29" s="653"/>
      <c r="DJ29" s="653"/>
      <c r="DK29" s="654"/>
      <c r="DL29" s="632">
        <v>744944</v>
      </c>
      <c r="DM29" s="653"/>
      <c r="DN29" s="653"/>
      <c r="DO29" s="653"/>
      <c r="DP29" s="653"/>
      <c r="DQ29" s="653"/>
      <c r="DR29" s="653"/>
      <c r="DS29" s="653"/>
      <c r="DT29" s="653"/>
      <c r="DU29" s="653"/>
      <c r="DV29" s="654"/>
      <c r="DW29" s="628">
        <v>18.2</v>
      </c>
      <c r="DX29" s="655"/>
      <c r="DY29" s="655"/>
      <c r="DZ29" s="655"/>
      <c r="EA29" s="655"/>
      <c r="EB29" s="655"/>
      <c r="EC29" s="656"/>
    </row>
    <row r="30" spans="2:133" ht="11.25" customHeight="1" x14ac:dyDescent="0.15">
      <c r="B30" s="620" t="s">
        <v>310</v>
      </c>
      <c r="C30" s="621"/>
      <c r="D30" s="621"/>
      <c r="E30" s="621"/>
      <c r="F30" s="621"/>
      <c r="G30" s="621"/>
      <c r="H30" s="621"/>
      <c r="I30" s="621"/>
      <c r="J30" s="621"/>
      <c r="K30" s="621"/>
      <c r="L30" s="621"/>
      <c r="M30" s="621"/>
      <c r="N30" s="621"/>
      <c r="O30" s="621"/>
      <c r="P30" s="621"/>
      <c r="Q30" s="622"/>
      <c r="R30" s="623">
        <v>800382</v>
      </c>
      <c r="S30" s="624"/>
      <c r="T30" s="624"/>
      <c r="U30" s="624"/>
      <c r="V30" s="624"/>
      <c r="W30" s="624"/>
      <c r="X30" s="624"/>
      <c r="Y30" s="625"/>
      <c r="Z30" s="626">
        <v>11.1</v>
      </c>
      <c r="AA30" s="626"/>
      <c r="AB30" s="626"/>
      <c r="AC30" s="626"/>
      <c r="AD30" s="627" t="s">
        <v>139</v>
      </c>
      <c r="AE30" s="627"/>
      <c r="AF30" s="627"/>
      <c r="AG30" s="627"/>
      <c r="AH30" s="627"/>
      <c r="AI30" s="627"/>
      <c r="AJ30" s="627"/>
      <c r="AK30" s="627"/>
      <c r="AL30" s="628" t="s">
        <v>139</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311</v>
      </c>
      <c r="BH30" s="659"/>
      <c r="BI30" s="659"/>
      <c r="BJ30" s="659"/>
      <c r="BK30" s="659"/>
      <c r="BL30" s="659"/>
      <c r="BM30" s="659"/>
      <c r="BN30" s="659"/>
      <c r="BO30" s="659"/>
      <c r="BP30" s="659"/>
      <c r="BQ30" s="660"/>
      <c r="BR30" s="605" t="s">
        <v>312</v>
      </c>
      <c r="BS30" s="659"/>
      <c r="BT30" s="659"/>
      <c r="BU30" s="659"/>
      <c r="BV30" s="659"/>
      <c r="BW30" s="659"/>
      <c r="BX30" s="659"/>
      <c r="BY30" s="659"/>
      <c r="BZ30" s="659"/>
      <c r="CA30" s="659"/>
      <c r="CB30" s="660"/>
      <c r="CD30" s="663"/>
      <c r="CE30" s="664"/>
      <c r="CF30" s="620" t="s">
        <v>313</v>
      </c>
      <c r="CG30" s="621"/>
      <c r="CH30" s="621"/>
      <c r="CI30" s="621"/>
      <c r="CJ30" s="621"/>
      <c r="CK30" s="621"/>
      <c r="CL30" s="621"/>
      <c r="CM30" s="621"/>
      <c r="CN30" s="621"/>
      <c r="CO30" s="621"/>
      <c r="CP30" s="621"/>
      <c r="CQ30" s="622"/>
      <c r="CR30" s="623">
        <v>802421</v>
      </c>
      <c r="CS30" s="624"/>
      <c r="CT30" s="624"/>
      <c r="CU30" s="624"/>
      <c r="CV30" s="624"/>
      <c r="CW30" s="624"/>
      <c r="CX30" s="624"/>
      <c r="CY30" s="625"/>
      <c r="CZ30" s="628">
        <v>11.5</v>
      </c>
      <c r="DA30" s="655"/>
      <c r="DB30" s="655"/>
      <c r="DC30" s="658"/>
      <c r="DD30" s="632">
        <v>728025</v>
      </c>
      <c r="DE30" s="624"/>
      <c r="DF30" s="624"/>
      <c r="DG30" s="624"/>
      <c r="DH30" s="624"/>
      <c r="DI30" s="624"/>
      <c r="DJ30" s="624"/>
      <c r="DK30" s="625"/>
      <c r="DL30" s="632">
        <v>728025</v>
      </c>
      <c r="DM30" s="624"/>
      <c r="DN30" s="624"/>
      <c r="DO30" s="624"/>
      <c r="DP30" s="624"/>
      <c r="DQ30" s="624"/>
      <c r="DR30" s="624"/>
      <c r="DS30" s="624"/>
      <c r="DT30" s="624"/>
      <c r="DU30" s="624"/>
      <c r="DV30" s="625"/>
      <c r="DW30" s="628">
        <v>17.8</v>
      </c>
      <c r="DX30" s="655"/>
      <c r="DY30" s="655"/>
      <c r="DZ30" s="655"/>
      <c r="EA30" s="655"/>
      <c r="EB30" s="655"/>
      <c r="EC30" s="656"/>
    </row>
    <row r="31" spans="2:133" ht="11.25" customHeight="1" x14ac:dyDescent="0.15">
      <c r="B31" s="636" t="s">
        <v>314</v>
      </c>
      <c r="C31" s="637"/>
      <c r="D31" s="637"/>
      <c r="E31" s="637"/>
      <c r="F31" s="637"/>
      <c r="G31" s="637"/>
      <c r="H31" s="637"/>
      <c r="I31" s="637"/>
      <c r="J31" s="637"/>
      <c r="K31" s="637"/>
      <c r="L31" s="637"/>
      <c r="M31" s="637"/>
      <c r="N31" s="637"/>
      <c r="O31" s="637"/>
      <c r="P31" s="637"/>
      <c r="Q31" s="638"/>
      <c r="R31" s="623" t="s">
        <v>139</v>
      </c>
      <c r="S31" s="624"/>
      <c r="T31" s="624"/>
      <c r="U31" s="624"/>
      <c r="V31" s="624"/>
      <c r="W31" s="624"/>
      <c r="X31" s="624"/>
      <c r="Y31" s="625"/>
      <c r="Z31" s="626" t="s">
        <v>139</v>
      </c>
      <c r="AA31" s="626"/>
      <c r="AB31" s="626"/>
      <c r="AC31" s="626"/>
      <c r="AD31" s="627" t="s">
        <v>139</v>
      </c>
      <c r="AE31" s="627"/>
      <c r="AF31" s="627"/>
      <c r="AG31" s="627"/>
      <c r="AH31" s="627"/>
      <c r="AI31" s="627"/>
      <c r="AJ31" s="627"/>
      <c r="AK31" s="627"/>
      <c r="AL31" s="628" t="s">
        <v>245</v>
      </c>
      <c r="AM31" s="629"/>
      <c r="AN31" s="629"/>
      <c r="AO31" s="630"/>
      <c r="AP31" s="671" t="s">
        <v>315</v>
      </c>
      <c r="AQ31" s="672"/>
      <c r="AR31" s="672"/>
      <c r="AS31" s="672"/>
      <c r="AT31" s="677" t="s">
        <v>316</v>
      </c>
      <c r="AU31" s="218"/>
      <c r="AV31" s="218"/>
      <c r="AW31" s="218"/>
      <c r="AX31" s="609" t="s">
        <v>193</v>
      </c>
      <c r="AY31" s="610"/>
      <c r="AZ31" s="610"/>
      <c r="BA31" s="610"/>
      <c r="BB31" s="610"/>
      <c r="BC31" s="610"/>
      <c r="BD31" s="610"/>
      <c r="BE31" s="610"/>
      <c r="BF31" s="611"/>
      <c r="BG31" s="670">
        <v>99.7</v>
      </c>
      <c r="BH31" s="667"/>
      <c r="BI31" s="667"/>
      <c r="BJ31" s="667"/>
      <c r="BK31" s="667"/>
      <c r="BL31" s="667"/>
      <c r="BM31" s="618">
        <v>96.1</v>
      </c>
      <c r="BN31" s="667"/>
      <c r="BO31" s="667"/>
      <c r="BP31" s="667"/>
      <c r="BQ31" s="668"/>
      <c r="BR31" s="670">
        <v>99.5</v>
      </c>
      <c r="BS31" s="667"/>
      <c r="BT31" s="667"/>
      <c r="BU31" s="667"/>
      <c r="BV31" s="667"/>
      <c r="BW31" s="667"/>
      <c r="BX31" s="618">
        <v>94.2</v>
      </c>
      <c r="BY31" s="667"/>
      <c r="BZ31" s="667"/>
      <c r="CA31" s="667"/>
      <c r="CB31" s="668"/>
      <c r="CD31" s="663"/>
      <c r="CE31" s="664"/>
      <c r="CF31" s="620" t="s">
        <v>317</v>
      </c>
      <c r="CG31" s="621"/>
      <c r="CH31" s="621"/>
      <c r="CI31" s="621"/>
      <c r="CJ31" s="621"/>
      <c r="CK31" s="621"/>
      <c r="CL31" s="621"/>
      <c r="CM31" s="621"/>
      <c r="CN31" s="621"/>
      <c r="CO31" s="621"/>
      <c r="CP31" s="621"/>
      <c r="CQ31" s="622"/>
      <c r="CR31" s="623">
        <v>16919</v>
      </c>
      <c r="CS31" s="653"/>
      <c r="CT31" s="653"/>
      <c r="CU31" s="653"/>
      <c r="CV31" s="653"/>
      <c r="CW31" s="653"/>
      <c r="CX31" s="653"/>
      <c r="CY31" s="654"/>
      <c r="CZ31" s="628">
        <v>0.2</v>
      </c>
      <c r="DA31" s="655"/>
      <c r="DB31" s="655"/>
      <c r="DC31" s="658"/>
      <c r="DD31" s="632">
        <v>16919</v>
      </c>
      <c r="DE31" s="653"/>
      <c r="DF31" s="653"/>
      <c r="DG31" s="653"/>
      <c r="DH31" s="653"/>
      <c r="DI31" s="653"/>
      <c r="DJ31" s="653"/>
      <c r="DK31" s="654"/>
      <c r="DL31" s="632">
        <v>16919</v>
      </c>
      <c r="DM31" s="653"/>
      <c r="DN31" s="653"/>
      <c r="DO31" s="653"/>
      <c r="DP31" s="653"/>
      <c r="DQ31" s="653"/>
      <c r="DR31" s="653"/>
      <c r="DS31" s="653"/>
      <c r="DT31" s="653"/>
      <c r="DU31" s="653"/>
      <c r="DV31" s="654"/>
      <c r="DW31" s="628">
        <v>0.4</v>
      </c>
      <c r="DX31" s="655"/>
      <c r="DY31" s="655"/>
      <c r="DZ31" s="655"/>
      <c r="EA31" s="655"/>
      <c r="EB31" s="655"/>
      <c r="EC31" s="656"/>
    </row>
    <row r="32" spans="2:133" ht="11.25" customHeight="1" x14ac:dyDescent="0.15">
      <c r="B32" s="620" t="s">
        <v>318</v>
      </c>
      <c r="C32" s="621"/>
      <c r="D32" s="621"/>
      <c r="E32" s="621"/>
      <c r="F32" s="621"/>
      <c r="G32" s="621"/>
      <c r="H32" s="621"/>
      <c r="I32" s="621"/>
      <c r="J32" s="621"/>
      <c r="K32" s="621"/>
      <c r="L32" s="621"/>
      <c r="M32" s="621"/>
      <c r="N32" s="621"/>
      <c r="O32" s="621"/>
      <c r="P32" s="621"/>
      <c r="Q32" s="622"/>
      <c r="R32" s="623">
        <v>393231</v>
      </c>
      <c r="S32" s="624"/>
      <c r="T32" s="624"/>
      <c r="U32" s="624"/>
      <c r="V32" s="624"/>
      <c r="W32" s="624"/>
      <c r="X32" s="624"/>
      <c r="Y32" s="625"/>
      <c r="Z32" s="626">
        <v>5.5</v>
      </c>
      <c r="AA32" s="626"/>
      <c r="AB32" s="626"/>
      <c r="AC32" s="626"/>
      <c r="AD32" s="627" t="s">
        <v>245</v>
      </c>
      <c r="AE32" s="627"/>
      <c r="AF32" s="627"/>
      <c r="AG32" s="627"/>
      <c r="AH32" s="627"/>
      <c r="AI32" s="627"/>
      <c r="AJ32" s="627"/>
      <c r="AK32" s="627"/>
      <c r="AL32" s="628" t="s">
        <v>139</v>
      </c>
      <c r="AM32" s="629"/>
      <c r="AN32" s="629"/>
      <c r="AO32" s="630"/>
      <c r="AP32" s="673"/>
      <c r="AQ32" s="674"/>
      <c r="AR32" s="674"/>
      <c r="AS32" s="674"/>
      <c r="AT32" s="678"/>
      <c r="AU32" s="214" t="s">
        <v>319</v>
      </c>
      <c r="AX32" s="620" t="s">
        <v>320</v>
      </c>
      <c r="AY32" s="621"/>
      <c r="AZ32" s="621"/>
      <c r="BA32" s="621"/>
      <c r="BB32" s="621"/>
      <c r="BC32" s="621"/>
      <c r="BD32" s="621"/>
      <c r="BE32" s="621"/>
      <c r="BF32" s="622"/>
      <c r="BG32" s="680">
        <v>99.6</v>
      </c>
      <c r="BH32" s="653"/>
      <c r="BI32" s="653"/>
      <c r="BJ32" s="653"/>
      <c r="BK32" s="653"/>
      <c r="BL32" s="653"/>
      <c r="BM32" s="629">
        <v>98.9</v>
      </c>
      <c r="BN32" s="653"/>
      <c r="BO32" s="653"/>
      <c r="BP32" s="653"/>
      <c r="BQ32" s="669"/>
      <c r="BR32" s="680">
        <v>99.5</v>
      </c>
      <c r="BS32" s="653"/>
      <c r="BT32" s="653"/>
      <c r="BU32" s="653"/>
      <c r="BV32" s="653"/>
      <c r="BW32" s="653"/>
      <c r="BX32" s="629">
        <v>98.7</v>
      </c>
      <c r="BY32" s="653"/>
      <c r="BZ32" s="653"/>
      <c r="CA32" s="653"/>
      <c r="CB32" s="669"/>
      <c r="CD32" s="665"/>
      <c r="CE32" s="666"/>
      <c r="CF32" s="620" t="s">
        <v>321</v>
      </c>
      <c r="CG32" s="621"/>
      <c r="CH32" s="621"/>
      <c r="CI32" s="621"/>
      <c r="CJ32" s="621"/>
      <c r="CK32" s="621"/>
      <c r="CL32" s="621"/>
      <c r="CM32" s="621"/>
      <c r="CN32" s="621"/>
      <c r="CO32" s="621"/>
      <c r="CP32" s="621"/>
      <c r="CQ32" s="622"/>
      <c r="CR32" s="623">
        <v>55</v>
      </c>
      <c r="CS32" s="624"/>
      <c r="CT32" s="624"/>
      <c r="CU32" s="624"/>
      <c r="CV32" s="624"/>
      <c r="CW32" s="624"/>
      <c r="CX32" s="624"/>
      <c r="CY32" s="625"/>
      <c r="CZ32" s="628">
        <v>0</v>
      </c>
      <c r="DA32" s="655"/>
      <c r="DB32" s="655"/>
      <c r="DC32" s="658"/>
      <c r="DD32" s="632">
        <v>55</v>
      </c>
      <c r="DE32" s="624"/>
      <c r="DF32" s="624"/>
      <c r="DG32" s="624"/>
      <c r="DH32" s="624"/>
      <c r="DI32" s="624"/>
      <c r="DJ32" s="624"/>
      <c r="DK32" s="625"/>
      <c r="DL32" s="632">
        <v>55</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322</v>
      </c>
      <c r="C33" s="621"/>
      <c r="D33" s="621"/>
      <c r="E33" s="621"/>
      <c r="F33" s="621"/>
      <c r="G33" s="621"/>
      <c r="H33" s="621"/>
      <c r="I33" s="621"/>
      <c r="J33" s="621"/>
      <c r="K33" s="621"/>
      <c r="L33" s="621"/>
      <c r="M33" s="621"/>
      <c r="N33" s="621"/>
      <c r="O33" s="621"/>
      <c r="P33" s="621"/>
      <c r="Q33" s="622"/>
      <c r="R33" s="623">
        <v>49364</v>
      </c>
      <c r="S33" s="624"/>
      <c r="T33" s="624"/>
      <c r="U33" s="624"/>
      <c r="V33" s="624"/>
      <c r="W33" s="624"/>
      <c r="X33" s="624"/>
      <c r="Y33" s="625"/>
      <c r="Z33" s="626">
        <v>0.7</v>
      </c>
      <c r="AA33" s="626"/>
      <c r="AB33" s="626"/>
      <c r="AC33" s="626"/>
      <c r="AD33" s="627">
        <v>4565</v>
      </c>
      <c r="AE33" s="627"/>
      <c r="AF33" s="627"/>
      <c r="AG33" s="627"/>
      <c r="AH33" s="627"/>
      <c r="AI33" s="627"/>
      <c r="AJ33" s="627"/>
      <c r="AK33" s="627"/>
      <c r="AL33" s="628">
        <v>0.1</v>
      </c>
      <c r="AM33" s="629"/>
      <c r="AN33" s="629"/>
      <c r="AO33" s="630"/>
      <c r="AP33" s="675"/>
      <c r="AQ33" s="676"/>
      <c r="AR33" s="676"/>
      <c r="AS33" s="676"/>
      <c r="AT33" s="679"/>
      <c r="AU33" s="219"/>
      <c r="AV33" s="219"/>
      <c r="AW33" s="219"/>
      <c r="AX33" s="644" t="s">
        <v>323</v>
      </c>
      <c r="AY33" s="645"/>
      <c r="AZ33" s="645"/>
      <c r="BA33" s="645"/>
      <c r="BB33" s="645"/>
      <c r="BC33" s="645"/>
      <c r="BD33" s="645"/>
      <c r="BE33" s="645"/>
      <c r="BF33" s="646"/>
      <c r="BG33" s="681">
        <v>99.6</v>
      </c>
      <c r="BH33" s="682"/>
      <c r="BI33" s="682"/>
      <c r="BJ33" s="682"/>
      <c r="BK33" s="682"/>
      <c r="BL33" s="682"/>
      <c r="BM33" s="683">
        <v>91.7</v>
      </c>
      <c r="BN33" s="682"/>
      <c r="BO33" s="682"/>
      <c r="BP33" s="682"/>
      <c r="BQ33" s="684"/>
      <c r="BR33" s="681">
        <v>99.3</v>
      </c>
      <c r="BS33" s="682"/>
      <c r="BT33" s="682"/>
      <c r="BU33" s="682"/>
      <c r="BV33" s="682"/>
      <c r="BW33" s="682"/>
      <c r="BX33" s="683">
        <v>86.9</v>
      </c>
      <c r="BY33" s="682"/>
      <c r="BZ33" s="682"/>
      <c r="CA33" s="682"/>
      <c r="CB33" s="684"/>
      <c r="CD33" s="620" t="s">
        <v>324</v>
      </c>
      <c r="CE33" s="621"/>
      <c r="CF33" s="621"/>
      <c r="CG33" s="621"/>
      <c r="CH33" s="621"/>
      <c r="CI33" s="621"/>
      <c r="CJ33" s="621"/>
      <c r="CK33" s="621"/>
      <c r="CL33" s="621"/>
      <c r="CM33" s="621"/>
      <c r="CN33" s="621"/>
      <c r="CO33" s="621"/>
      <c r="CP33" s="621"/>
      <c r="CQ33" s="622"/>
      <c r="CR33" s="623">
        <v>3841165</v>
      </c>
      <c r="CS33" s="653"/>
      <c r="CT33" s="653"/>
      <c r="CU33" s="653"/>
      <c r="CV33" s="653"/>
      <c r="CW33" s="653"/>
      <c r="CX33" s="653"/>
      <c r="CY33" s="654"/>
      <c r="CZ33" s="628">
        <v>55.2</v>
      </c>
      <c r="DA33" s="655"/>
      <c r="DB33" s="655"/>
      <c r="DC33" s="658"/>
      <c r="DD33" s="632">
        <v>2306259</v>
      </c>
      <c r="DE33" s="653"/>
      <c r="DF33" s="653"/>
      <c r="DG33" s="653"/>
      <c r="DH33" s="653"/>
      <c r="DI33" s="653"/>
      <c r="DJ33" s="653"/>
      <c r="DK33" s="654"/>
      <c r="DL33" s="632">
        <v>1692242</v>
      </c>
      <c r="DM33" s="653"/>
      <c r="DN33" s="653"/>
      <c r="DO33" s="653"/>
      <c r="DP33" s="653"/>
      <c r="DQ33" s="653"/>
      <c r="DR33" s="653"/>
      <c r="DS33" s="653"/>
      <c r="DT33" s="653"/>
      <c r="DU33" s="653"/>
      <c r="DV33" s="654"/>
      <c r="DW33" s="628">
        <v>41.4</v>
      </c>
      <c r="DX33" s="655"/>
      <c r="DY33" s="655"/>
      <c r="DZ33" s="655"/>
      <c r="EA33" s="655"/>
      <c r="EB33" s="655"/>
      <c r="EC33" s="656"/>
    </row>
    <row r="34" spans="2:133" ht="11.25" customHeight="1" x14ac:dyDescent="0.15">
      <c r="B34" s="620" t="s">
        <v>325</v>
      </c>
      <c r="C34" s="621"/>
      <c r="D34" s="621"/>
      <c r="E34" s="621"/>
      <c r="F34" s="621"/>
      <c r="G34" s="621"/>
      <c r="H34" s="621"/>
      <c r="I34" s="621"/>
      <c r="J34" s="621"/>
      <c r="K34" s="621"/>
      <c r="L34" s="621"/>
      <c r="M34" s="621"/>
      <c r="N34" s="621"/>
      <c r="O34" s="621"/>
      <c r="P34" s="621"/>
      <c r="Q34" s="622"/>
      <c r="R34" s="623">
        <v>136763</v>
      </c>
      <c r="S34" s="624"/>
      <c r="T34" s="624"/>
      <c r="U34" s="624"/>
      <c r="V34" s="624"/>
      <c r="W34" s="624"/>
      <c r="X34" s="624"/>
      <c r="Y34" s="625"/>
      <c r="Z34" s="626">
        <v>1.9</v>
      </c>
      <c r="AA34" s="626"/>
      <c r="AB34" s="626"/>
      <c r="AC34" s="626"/>
      <c r="AD34" s="627" t="s">
        <v>180</v>
      </c>
      <c r="AE34" s="627"/>
      <c r="AF34" s="627"/>
      <c r="AG34" s="627"/>
      <c r="AH34" s="627"/>
      <c r="AI34" s="627"/>
      <c r="AJ34" s="627"/>
      <c r="AK34" s="627"/>
      <c r="AL34" s="628" t="s">
        <v>245</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1006698</v>
      </c>
      <c r="CS34" s="624"/>
      <c r="CT34" s="624"/>
      <c r="CU34" s="624"/>
      <c r="CV34" s="624"/>
      <c r="CW34" s="624"/>
      <c r="CX34" s="624"/>
      <c r="CY34" s="625"/>
      <c r="CZ34" s="628">
        <v>14.5</v>
      </c>
      <c r="DA34" s="655"/>
      <c r="DB34" s="655"/>
      <c r="DC34" s="658"/>
      <c r="DD34" s="632">
        <v>612619</v>
      </c>
      <c r="DE34" s="624"/>
      <c r="DF34" s="624"/>
      <c r="DG34" s="624"/>
      <c r="DH34" s="624"/>
      <c r="DI34" s="624"/>
      <c r="DJ34" s="624"/>
      <c r="DK34" s="625"/>
      <c r="DL34" s="632">
        <v>343665</v>
      </c>
      <c r="DM34" s="624"/>
      <c r="DN34" s="624"/>
      <c r="DO34" s="624"/>
      <c r="DP34" s="624"/>
      <c r="DQ34" s="624"/>
      <c r="DR34" s="624"/>
      <c r="DS34" s="624"/>
      <c r="DT34" s="624"/>
      <c r="DU34" s="624"/>
      <c r="DV34" s="625"/>
      <c r="DW34" s="628">
        <v>8.4</v>
      </c>
      <c r="DX34" s="655"/>
      <c r="DY34" s="655"/>
      <c r="DZ34" s="655"/>
      <c r="EA34" s="655"/>
      <c r="EB34" s="655"/>
      <c r="EC34" s="656"/>
    </row>
    <row r="35" spans="2:133" ht="11.25" customHeight="1" x14ac:dyDescent="0.15">
      <c r="B35" s="620" t="s">
        <v>327</v>
      </c>
      <c r="C35" s="621"/>
      <c r="D35" s="621"/>
      <c r="E35" s="621"/>
      <c r="F35" s="621"/>
      <c r="G35" s="621"/>
      <c r="H35" s="621"/>
      <c r="I35" s="621"/>
      <c r="J35" s="621"/>
      <c r="K35" s="621"/>
      <c r="L35" s="621"/>
      <c r="M35" s="621"/>
      <c r="N35" s="621"/>
      <c r="O35" s="621"/>
      <c r="P35" s="621"/>
      <c r="Q35" s="622"/>
      <c r="R35" s="623">
        <v>227647</v>
      </c>
      <c r="S35" s="624"/>
      <c r="T35" s="624"/>
      <c r="U35" s="624"/>
      <c r="V35" s="624"/>
      <c r="W35" s="624"/>
      <c r="X35" s="624"/>
      <c r="Y35" s="625"/>
      <c r="Z35" s="626">
        <v>3.2</v>
      </c>
      <c r="AA35" s="626"/>
      <c r="AB35" s="626"/>
      <c r="AC35" s="626"/>
      <c r="AD35" s="627" t="s">
        <v>180</v>
      </c>
      <c r="AE35" s="627"/>
      <c r="AF35" s="627"/>
      <c r="AG35" s="627"/>
      <c r="AH35" s="627"/>
      <c r="AI35" s="627"/>
      <c r="AJ35" s="627"/>
      <c r="AK35" s="627"/>
      <c r="AL35" s="628" t="s">
        <v>245</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343698</v>
      </c>
      <c r="CS35" s="653"/>
      <c r="CT35" s="653"/>
      <c r="CU35" s="653"/>
      <c r="CV35" s="653"/>
      <c r="CW35" s="653"/>
      <c r="CX35" s="653"/>
      <c r="CY35" s="654"/>
      <c r="CZ35" s="628">
        <v>4.9000000000000004</v>
      </c>
      <c r="DA35" s="655"/>
      <c r="DB35" s="655"/>
      <c r="DC35" s="658"/>
      <c r="DD35" s="632">
        <v>295519</v>
      </c>
      <c r="DE35" s="653"/>
      <c r="DF35" s="653"/>
      <c r="DG35" s="653"/>
      <c r="DH35" s="653"/>
      <c r="DI35" s="653"/>
      <c r="DJ35" s="653"/>
      <c r="DK35" s="654"/>
      <c r="DL35" s="632">
        <v>216945</v>
      </c>
      <c r="DM35" s="653"/>
      <c r="DN35" s="653"/>
      <c r="DO35" s="653"/>
      <c r="DP35" s="653"/>
      <c r="DQ35" s="653"/>
      <c r="DR35" s="653"/>
      <c r="DS35" s="653"/>
      <c r="DT35" s="653"/>
      <c r="DU35" s="653"/>
      <c r="DV35" s="654"/>
      <c r="DW35" s="628">
        <v>5.3</v>
      </c>
      <c r="DX35" s="655"/>
      <c r="DY35" s="655"/>
      <c r="DZ35" s="655"/>
      <c r="EA35" s="655"/>
      <c r="EB35" s="655"/>
      <c r="EC35" s="656"/>
    </row>
    <row r="36" spans="2:133" ht="11.25" customHeight="1" x14ac:dyDescent="0.15">
      <c r="B36" s="620" t="s">
        <v>331</v>
      </c>
      <c r="C36" s="621"/>
      <c r="D36" s="621"/>
      <c r="E36" s="621"/>
      <c r="F36" s="621"/>
      <c r="G36" s="621"/>
      <c r="H36" s="621"/>
      <c r="I36" s="621"/>
      <c r="J36" s="621"/>
      <c r="K36" s="621"/>
      <c r="L36" s="621"/>
      <c r="M36" s="621"/>
      <c r="N36" s="621"/>
      <c r="O36" s="621"/>
      <c r="P36" s="621"/>
      <c r="Q36" s="622"/>
      <c r="R36" s="623">
        <v>48393</v>
      </c>
      <c r="S36" s="624"/>
      <c r="T36" s="624"/>
      <c r="U36" s="624"/>
      <c r="V36" s="624"/>
      <c r="W36" s="624"/>
      <c r="X36" s="624"/>
      <c r="Y36" s="625"/>
      <c r="Z36" s="626">
        <v>0.7</v>
      </c>
      <c r="AA36" s="626"/>
      <c r="AB36" s="626"/>
      <c r="AC36" s="626"/>
      <c r="AD36" s="627" t="s">
        <v>139</v>
      </c>
      <c r="AE36" s="627"/>
      <c r="AF36" s="627"/>
      <c r="AG36" s="627"/>
      <c r="AH36" s="627"/>
      <c r="AI36" s="627"/>
      <c r="AJ36" s="627"/>
      <c r="AK36" s="627"/>
      <c r="AL36" s="628" t="s">
        <v>139</v>
      </c>
      <c r="AM36" s="629"/>
      <c r="AN36" s="629"/>
      <c r="AO36" s="630"/>
      <c r="AP36" s="222"/>
      <c r="AQ36" s="685" t="s">
        <v>332</v>
      </c>
      <c r="AR36" s="686"/>
      <c r="AS36" s="686"/>
      <c r="AT36" s="686"/>
      <c r="AU36" s="686"/>
      <c r="AV36" s="686"/>
      <c r="AW36" s="686"/>
      <c r="AX36" s="686"/>
      <c r="AY36" s="687"/>
      <c r="AZ36" s="612">
        <v>787061</v>
      </c>
      <c r="BA36" s="613"/>
      <c r="BB36" s="613"/>
      <c r="BC36" s="613"/>
      <c r="BD36" s="613"/>
      <c r="BE36" s="613"/>
      <c r="BF36" s="688"/>
      <c r="BG36" s="609" t="s">
        <v>333</v>
      </c>
      <c r="BH36" s="610"/>
      <c r="BI36" s="610"/>
      <c r="BJ36" s="610"/>
      <c r="BK36" s="610"/>
      <c r="BL36" s="610"/>
      <c r="BM36" s="610"/>
      <c r="BN36" s="610"/>
      <c r="BO36" s="610"/>
      <c r="BP36" s="610"/>
      <c r="BQ36" s="610"/>
      <c r="BR36" s="610"/>
      <c r="BS36" s="610"/>
      <c r="BT36" s="610"/>
      <c r="BU36" s="611"/>
      <c r="BV36" s="612">
        <v>62</v>
      </c>
      <c r="BW36" s="613"/>
      <c r="BX36" s="613"/>
      <c r="BY36" s="613"/>
      <c r="BZ36" s="613"/>
      <c r="CA36" s="613"/>
      <c r="CB36" s="688"/>
      <c r="CD36" s="620" t="s">
        <v>334</v>
      </c>
      <c r="CE36" s="621"/>
      <c r="CF36" s="621"/>
      <c r="CG36" s="621"/>
      <c r="CH36" s="621"/>
      <c r="CI36" s="621"/>
      <c r="CJ36" s="621"/>
      <c r="CK36" s="621"/>
      <c r="CL36" s="621"/>
      <c r="CM36" s="621"/>
      <c r="CN36" s="621"/>
      <c r="CO36" s="621"/>
      <c r="CP36" s="621"/>
      <c r="CQ36" s="622"/>
      <c r="CR36" s="623">
        <v>1450493</v>
      </c>
      <c r="CS36" s="624"/>
      <c r="CT36" s="624"/>
      <c r="CU36" s="624"/>
      <c r="CV36" s="624"/>
      <c r="CW36" s="624"/>
      <c r="CX36" s="624"/>
      <c r="CY36" s="625"/>
      <c r="CZ36" s="628">
        <v>20.8</v>
      </c>
      <c r="DA36" s="655"/>
      <c r="DB36" s="655"/>
      <c r="DC36" s="658"/>
      <c r="DD36" s="632">
        <v>644655</v>
      </c>
      <c r="DE36" s="624"/>
      <c r="DF36" s="624"/>
      <c r="DG36" s="624"/>
      <c r="DH36" s="624"/>
      <c r="DI36" s="624"/>
      <c r="DJ36" s="624"/>
      <c r="DK36" s="625"/>
      <c r="DL36" s="632">
        <v>484419</v>
      </c>
      <c r="DM36" s="624"/>
      <c r="DN36" s="624"/>
      <c r="DO36" s="624"/>
      <c r="DP36" s="624"/>
      <c r="DQ36" s="624"/>
      <c r="DR36" s="624"/>
      <c r="DS36" s="624"/>
      <c r="DT36" s="624"/>
      <c r="DU36" s="624"/>
      <c r="DV36" s="625"/>
      <c r="DW36" s="628">
        <v>11.8</v>
      </c>
      <c r="DX36" s="655"/>
      <c r="DY36" s="655"/>
      <c r="DZ36" s="655"/>
      <c r="EA36" s="655"/>
      <c r="EB36" s="655"/>
      <c r="EC36" s="656"/>
    </row>
    <row r="37" spans="2:133" ht="11.25" customHeight="1" x14ac:dyDescent="0.15">
      <c r="B37" s="620" t="s">
        <v>335</v>
      </c>
      <c r="C37" s="621"/>
      <c r="D37" s="621"/>
      <c r="E37" s="621"/>
      <c r="F37" s="621"/>
      <c r="G37" s="621"/>
      <c r="H37" s="621"/>
      <c r="I37" s="621"/>
      <c r="J37" s="621"/>
      <c r="K37" s="621"/>
      <c r="L37" s="621"/>
      <c r="M37" s="621"/>
      <c r="N37" s="621"/>
      <c r="O37" s="621"/>
      <c r="P37" s="621"/>
      <c r="Q37" s="622"/>
      <c r="R37" s="623">
        <v>217482</v>
      </c>
      <c r="S37" s="624"/>
      <c r="T37" s="624"/>
      <c r="U37" s="624"/>
      <c r="V37" s="624"/>
      <c r="W37" s="624"/>
      <c r="X37" s="624"/>
      <c r="Y37" s="625"/>
      <c r="Z37" s="626">
        <v>3</v>
      </c>
      <c r="AA37" s="626"/>
      <c r="AB37" s="626"/>
      <c r="AC37" s="626"/>
      <c r="AD37" s="627">
        <v>982</v>
      </c>
      <c r="AE37" s="627"/>
      <c r="AF37" s="627"/>
      <c r="AG37" s="627"/>
      <c r="AH37" s="627"/>
      <c r="AI37" s="627"/>
      <c r="AJ37" s="627"/>
      <c r="AK37" s="627"/>
      <c r="AL37" s="628">
        <v>0</v>
      </c>
      <c r="AM37" s="629"/>
      <c r="AN37" s="629"/>
      <c r="AO37" s="630"/>
      <c r="AQ37" s="689" t="s">
        <v>336</v>
      </c>
      <c r="AR37" s="690"/>
      <c r="AS37" s="690"/>
      <c r="AT37" s="690"/>
      <c r="AU37" s="690"/>
      <c r="AV37" s="690"/>
      <c r="AW37" s="690"/>
      <c r="AX37" s="690"/>
      <c r="AY37" s="691"/>
      <c r="AZ37" s="623">
        <v>233600</v>
      </c>
      <c r="BA37" s="624"/>
      <c r="BB37" s="624"/>
      <c r="BC37" s="624"/>
      <c r="BD37" s="653"/>
      <c r="BE37" s="653"/>
      <c r="BF37" s="669"/>
      <c r="BG37" s="620" t="s">
        <v>337</v>
      </c>
      <c r="BH37" s="621"/>
      <c r="BI37" s="621"/>
      <c r="BJ37" s="621"/>
      <c r="BK37" s="621"/>
      <c r="BL37" s="621"/>
      <c r="BM37" s="621"/>
      <c r="BN37" s="621"/>
      <c r="BO37" s="621"/>
      <c r="BP37" s="621"/>
      <c r="BQ37" s="621"/>
      <c r="BR37" s="621"/>
      <c r="BS37" s="621"/>
      <c r="BT37" s="621"/>
      <c r="BU37" s="622"/>
      <c r="BV37" s="623">
        <v>-8529</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618524</v>
      </c>
      <c r="CS37" s="653"/>
      <c r="CT37" s="653"/>
      <c r="CU37" s="653"/>
      <c r="CV37" s="653"/>
      <c r="CW37" s="653"/>
      <c r="CX37" s="653"/>
      <c r="CY37" s="654"/>
      <c r="CZ37" s="628">
        <v>8.9</v>
      </c>
      <c r="DA37" s="655"/>
      <c r="DB37" s="655"/>
      <c r="DC37" s="658"/>
      <c r="DD37" s="632">
        <v>334624</v>
      </c>
      <c r="DE37" s="653"/>
      <c r="DF37" s="653"/>
      <c r="DG37" s="653"/>
      <c r="DH37" s="653"/>
      <c r="DI37" s="653"/>
      <c r="DJ37" s="653"/>
      <c r="DK37" s="654"/>
      <c r="DL37" s="632">
        <v>305395</v>
      </c>
      <c r="DM37" s="653"/>
      <c r="DN37" s="653"/>
      <c r="DO37" s="653"/>
      <c r="DP37" s="653"/>
      <c r="DQ37" s="653"/>
      <c r="DR37" s="653"/>
      <c r="DS37" s="653"/>
      <c r="DT37" s="653"/>
      <c r="DU37" s="653"/>
      <c r="DV37" s="654"/>
      <c r="DW37" s="628">
        <v>7.5</v>
      </c>
      <c r="DX37" s="655"/>
      <c r="DY37" s="655"/>
      <c r="DZ37" s="655"/>
      <c r="EA37" s="655"/>
      <c r="EB37" s="655"/>
      <c r="EC37" s="656"/>
    </row>
    <row r="38" spans="2:133" ht="11.25" customHeight="1" x14ac:dyDescent="0.15">
      <c r="B38" s="620" t="s">
        <v>339</v>
      </c>
      <c r="C38" s="621"/>
      <c r="D38" s="621"/>
      <c r="E38" s="621"/>
      <c r="F38" s="621"/>
      <c r="G38" s="621"/>
      <c r="H38" s="621"/>
      <c r="I38" s="621"/>
      <c r="J38" s="621"/>
      <c r="K38" s="621"/>
      <c r="L38" s="621"/>
      <c r="M38" s="621"/>
      <c r="N38" s="621"/>
      <c r="O38" s="621"/>
      <c r="P38" s="621"/>
      <c r="Q38" s="622"/>
      <c r="R38" s="623">
        <v>761483</v>
      </c>
      <c r="S38" s="624"/>
      <c r="T38" s="624"/>
      <c r="U38" s="624"/>
      <c r="V38" s="624"/>
      <c r="W38" s="624"/>
      <c r="X38" s="624"/>
      <c r="Y38" s="625"/>
      <c r="Z38" s="626">
        <v>10.6</v>
      </c>
      <c r="AA38" s="626"/>
      <c r="AB38" s="626"/>
      <c r="AC38" s="626"/>
      <c r="AD38" s="627" t="s">
        <v>139</v>
      </c>
      <c r="AE38" s="627"/>
      <c r="AF38" s="627"/>
      <c r="AG38" s="627"/>
      <c r="AH38" s="627"/>
      <c r="AI38" s="627"/>
      <c r="AJ38" s="627"/>
      <c r="AK38" s="627"/>
      <c r="AL38" s="628" t="s">
        <v>139</v>
      </c>
      <c r="AM38" s="629"/>
      <c r="AN38" s="629"/>
      <c r="AO38" s="630"/>
      <c r="AQ38" s="689" t="s">
        <v>340</v>
      </c>
      <c r="AR38" s="690"/>
      <c r="AS38" s="690"/>
      <c r="AT38" s="690"/>
      <c r="AU38" s="690"/>
      <c r="AV38" s="690"/>
      <c r="AW38" s="690"/>
      <c r="AX38" s="690"/>
      <c r="AY38" s="691"/>
      <c r="AZ38" s="623">
        <v>53898</v>
      </c>
      <c r="BA38" s="624"/>
      <c r="BB38" s="624"/>
      <c r="BC38" s="624"/>
      <c r="BD38" s="653"/>
      <c r="BE38" s="653"/>
      <c r="BF38" s="669"/>
      <c r="BG38" s="620" t="s">
        <v>341</v>
      </c>
      <c r="BH38" s="621"/>
      <c r="BI38" s="621"/>
      <c r="BJ38" s="621"/>
      <c r="BK38" s="621"/>
      <c r="BL38" s="621"/>
      <c r="BM38" s="621"/>
      <c r="BN38" s="621"/>
      <c r="BO38" s="621"/>
      <c r="BP38" s="621"/>
      <c r="BQ38" s="621"/>
      <c r="BR38" s="621"/>
      <c r="BS38" s="621"/>
      <c r="BT38" s="621"/>
      <c r="BU38" s="622"/>
      <c r="BV38" s="623">
        <v>914</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787061</v>
      </c>
      <c r="CS38" s="624"/>
      <c r="CT38" s="624"/>
      <c r="CU38" s="624"/>
      <c r="CV38" s="624"/>
      <c r="CW38" s="624"/>
      <c r="CX38" s="624"/>
      <c r="CY38" s="625"/>
      <c r="CZ38" s="628">
        <v>11.3</v>
      </c>
      <c r="DA38" s="655"/>
      <c r="DB38" s="655"/>
      <c r="DC38" s="658"/>
      <c r="DD38" s="632">
        <v>719092</v>
      </c>
      <c r="DE38" s="624"/>
      <c r="DF38" s="624"/>
      <c r="DG38" s="624"/>
      <c r="DH38" s="624"/>
      <c r="DI38" s="624"/>
      <c r="DJ38" s="624"/>
      <c r="DK38" s="625"/>
      <c r="DL38" s="632">
        <v>647213</v>
      </c>
      <c r="DM38" s="624"/>
      <c r="DN38" s="624"/>
      <c r="DO38" s="624"/>
      <c r="DP38" s="624"/>
      <c r="DQ38" s="624"/>
      <c r="DR38" s="624"/>
      <c r="DS38" s="624"/>
      <c r="DT38" s="624"/>
      <c r="DU38" s="624"/>
      <c r="DV38" s="625"/>
      <c r="DW38" s="628">
        <v>15.8</v>
      </c>
      <c r="DX38" s="655"/>
      <c r="DY38" s="655"/>
      <c r="DZ38" s="655"/>
      <c r="EA38" s="655"/>
      <c r="EB38" s="655"/>
      <c r="EC38" s="656"/>
    </row>
    <row r="39" spans="2:133" ht="11.25" customHeight="1" x14ac:dyDescent="0.15">
      <c r="B39" s="620" t="s">
        <v>343</v>
      </c>
      <c r="C39" s="621"/>
      <c r="D39" s="621"/>
      <c r="E39" s="621"/>
      <c r="F39" s="621"/>
      <c r="G39" s="621"/>
      <c r="H39" s="621"/>
      <c r="I39" s="621"/>
      <c r="J39" s="621"/>
      <c r="K39" s="621"/>
      <c r="L39" s="621"/>
      <c r="M39" s="621"/>
      <c r="N39" s="621"/>
      <c r="O39" s="621"/>
      <c r="P39" s="621"/>
      <c r="Q39" s="622"/>
      <c r="R39" s="623" t="s">
        <v>139</v>
      </c>
      <c r="S39" s="624"/>
      <c r="T39" s="624"/>
      <c r="U39" s="624"/>
      <c r="V39" s="624"/>
      <c r="W39" s="624"/>
      <c r="X39" s="624"/>
      <c r="Y39" s="625"/>
      <c r="Z39" s="626" t="s">
        <v>245</v>
      </c>
      <c r="AA39" s="626"/>
      <c r="AB39" s="626"/>
      <c r="AC39" s="626"/>
      <c r="AD39" s="627" t="s">
        <v>180</v>
      </c>
      <c r="AE39" s="627"/>
      <c r="AF39" s="627"/>
      <c r="AG39" s="627"/>
      <c r="AH39" s="627"/>
      <c r="AI39" s="627"/>
      <c r="AJ39" s="627"/>
      <c r="AK39" s="627"/>
      <c r="AL39" s="628" t="s">
        <v>180</v>
      </c>
      <c r="AM39" s="629"/>
      <c r="AN39" s="629"/>
      <c r="AO39" s="630"/>
      <c r="AQ39" s="689" t="s">
        <v>344</v>
      </c>
      <c r="AR39" s="690"/>
      <c r="AS39" s="690"/>
      <c r="AT39" s="690"/>
      <c r="AU39" s="690"/>
      <c r="AV39" s="690"/>
      <c r="AW39" s="690"/>
      <c r="AX39" s="690"/>
      <c r="AY39" s="691"/>
      <c r="AZ39" s="623">
        <v>29900</v>
      </c>
      <c r="BA39" s="624"/>
      <c r="BB39" s="624"/>
      <c r="BC39" s="624"/>
      <c r="BD39" s="653"/>
      <c r="BE39" s="653"/>
      <c r="BF39" s="669"/>
      <c r="BG39" s="620" t="s">
        <v>345</v>
      </c>
      <c r="BH39" s="621"/>
      <c r="BI39" s="621"/>
      <c r="BJ39" s="621"/>
      <c r="BK39" s="621"/>
      <c r="BL39" s="621"/>
      <c r="BM39" s="621"/>
      <c r="BN39" s="621"/>
      <c r="BO39" s="621"/>
      <c r="BP39" s="621"/>
      <c r="BQ39" s="621"/>
      <c r="BR39" s="621"/>
      <c r="BS39" s="621"/>
      <c r="BT39" s="621"/>
      <c r="BU39" s="622"/>
      <c r="BV39" s="623">
        <v>1400</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171985</v>
      </c>
      <c r="CS39" s="653"/>
      <c r="CT39" s="653"/>
      <c r="CU39" s="653"/>
      <c r="CV39" s="653"/>
      <c r="CW39" s="653"/>
      <c r="CX39" s="653"/>
      <c r="CY39" s="654"/>
      <c r="CZ39" s="628">
        <v>2.5</v>
      </c>
      <c r="DA39" s="655"/>
      <c r="DB39" s="655"/>
      <c r="DC39" s="658"/>
      <c r="DD39" s="632">
        <v>11074</v>
      </c>
      <c r="DE39" s="653"/>
      <c r="DF39" s="653"/>
      <c r="DG39" s="653"/>
      <c r="DH39" s="653"/>
      <c r="DI39" s="653"/>
      <c r="DJ39" s="653"/>
      <c r="DK39" s="654"/>
      <c r="DL39" s="632" t="s">
        <v>139</v>
      </c>
      <c r="DM39" s="653"/>
      <c r="DN39" s="653"/>
      <c r="DO39" s="653"/>
      <c r="DP39" s="653"/>
      <c r="DQ39" s="653"/>
      <c r="DR39" s="653"/>
      <c r="DS39" s="653"/>
      <c r="DT39" s="653"/>
      <c r="DU39" s="653"/>
      <c r="DV39" s="654"/>
      <c r="DW39" s="628" t="s">
        <v>245</v>
      </c>
      <c r="DX39" s="655"/>
      <c r="DY39" s="655"/>
      <c r="DZ39" s="655"/>
      <c r="EA39" s="655"/>
      <c r="EB39" s="655"/>
      <c r="EC39" s="656"/>
    </row>
    <row r="40" spans="2:133" ht="11.25" customHeight="1" x14ac:dyDescent="0.15">
      <c r="B40" s="620" t="s">
        <v>347</v>
      </c>
      <c r="C40" s="621"/>
      <c r="D40" s="621"/>
      <c r="E40" s="621"/>
      <c r="F40" s="621"/>
      <c r="G40" s="621"/>
      <c r="H40" s="621"/>
      <c r="I40" s="621"/>
      <c r="J40" s="621"/>
      <c r="K40" s="621"/>
      <c r="L40" s="621"/>
      <c r="M40" s="621"/>
      <c r="N40" s="621"/>
      <c r="O40" s="621"/>
      <c r="P40" s="621"/>
      <c r="Q40" s="622"/>
      <c r="R40" s="623">
        <v>34283</v>
      </c>
      <c r="S40" s="624"/>
      <c r="T40" s="624"/>
      <c r="U40" s="624"/>
      <c r="V40" s="624"/>
      <c r="W40" s="624"/>
      <c r="X40" s="624"/>
      <c r="Y40" s="625"/>
      <c r="Z40" s="626">
        <v>0.5</v>
      </c>
      <c r="AA40" s="626"/>
      <c r="AB40" s="626"/>
      <c r="AC40" s="626"/>
      <c r="AD40" s="627" t="s">
        <v>245</v>
      </c>
      <c r="AE40" s="627"/>
      <c r="AF40" s="627"/>
      <c r="AG40" s="627"/>
      <c r="AH40" s="627"/>
      <c r="AI40" s="627"/>
      <c r="AJ40" s="627"/>
      <c r="AK40" s="627"/>
      <c r="AL40" s="628" t="s">
        <v>245</v>
      </c>
      <c r="AM40" s="629"/>
      <c r="AN40" s="629"/>
      <c r="AO40" s="630"/>
      <c r="AQ40" s="689" t="s">
        <v>348</v>
      </c>
      <c r="AR40" s="690"/>
      <c r="AS40" s="690"/>
      <c r="AT40" s="690"/>
      <c r="AU40" s="690"/>
      <c r="AV40" s="690"/>
      <c r="AW40" s="690"/>
      <c r="AX40" s="690"/>
      <c r="AY40" s="691"/>
      <c r="AZ40" s="623">
        <v>10660</v>
      </c>
      <c r="BA40" s="624"/>
      <c r="BB40" s="624"/>
      <c r="BC40" s="624"/>
      <c r="BD40" s="653"/>
      <c r="BE40" s="653"/>
      <c r="BF40" s="669"/>
      <c r="BG40" s="673" t="s">
        <v>349</v>
      </c>
      <c r="BH40" s="674"/>
      <c r="BI40" s="674"/>
      <c r="BJ40" s="674"/>
      <c r="BK40" s="674"/>
      <c r="BL40" s="223"/>
      <c r="BM40" s="621" t="s">
        <v>350</v>
      </c>
      <c r="BN40" s="621"/>
      <c r="BO40" s="621"/>
      <c r="BP40" s="621"/>
      <c r="BQ40" s="621"/>
      <c r="BR40" s="621"/>
      <c r="BS40" s="621"/>
      <c r="BT40" s="621"/>
      <c r="BU40" s="622"/>
      <c r="BV40" s="623">
        <v>121</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81230</v>
      </c>
      <c r="CS40" s="624"/>
      <c r="CT40" s="624"/>
      <c r="CU40" s="624"/>
      <c r="CV40" s="624"/>
      <c r="CW40" s="624"/>
      <c r="CX40" s="624"/>
      <c r="CY40" s="625"/>
      <c r="CZ40" s="628">
        <v>1.2</v>
      </c>
      <c r="DA40" s="655"/>
      <c r="DB40" s="655"/>
      <c r="DC40" s="658"/>
      <c r="DD40" s="632">
        <v>23300</v>
      </c>
      <c r="DE40" s="624"/>
      <c r="DF40" s="624"/>
      <c r="DG40" s="624"/>
      <c r="DH40" s="624"/>
      <c r="DI40" s="624"/>
      <c r="DJ40" s="624"/>
      <c r="DK40" s="625"/>
      <c r="DL40" s="632" t="s">
        <v>139</v>
      </c>
      <c r="DM40" s="624"/>
      <c r="DN40" s="624"/>
      <c r="DO40" s="624"/>
      <c r="DP40" s="624"/>
      <c r="DQ40" s="624"/>
      <c r="DR40" s="624"/>
      <c r="DS40" s="624"/>
      <c r="DT40" s="624"/>
      <c r="DU40" s="624"/>
      <c r="DV40" s="625"/>
      <c r="DW40" s="628" t="s">
        <v>245</v>
      </c>
      <c r="DX40" s="655"/>
      <c r="DY40" s="655"/>
      <c r="DZ40" s="655"/>
      <c r="EA40" s="655"/>
      <c r="EB40" s="655"/>
      <c r="EC40" s="656"/>
    </row>
    <row r="41" spans="2:133" ht="11.25" customHeight="1" x14ac:dyDescent="0.15">
      <c r="B41" s="644" t="s">
        <v>352</v>
      </c>
      <c r="C41" s="645"/>
      <c r="D41" s="645"/>
      <c r="E41" s="645"/>
      <c r="F41" s="645"/>
      <c r="G41" s="645"/>
      <c r="H41" s="645"/>
      <c r="I41" s="645"/>
      <c r="J41" s="645"/>
      <c r="K41" s="645"/>
      <c r="L41" s="645"/>
      <c r="M41" s="645"/>
      <c r="N41" s="645"/>
      <c r="O41" s="645"/>
      <c r="P41" s="645"/>
      <c r="Q41" s="646"/>
      <c r="R41" s="698">
        <v>7197315</v>
      </c>
      <c r="S41" s="699"/>
      <c r="T41" s="699"/>
      <c r="U41" s="699"/>
      <c r="V41" s="699"/>
      <c r="W41" s="699"/>
      <c r="X41" s="699"/>
      <c r="Y41" s="700"/>
      <c r="Z41" s="701">
        <v>100</v>
      </c>
      <c r="AA41" s="701"/>
      <c r="AB41" s="701"/>
      <c r="AC41" s="701"/>
      <c r="AD41" s="702">
        <v>4054061</v>
      </c>
      <c r="AE41" s="702"/>
      <c r="AF41" s="702"/>
      <c r="AG41" s="702"/>
      <c r="AH41" s="702"/>
      <c r="AI41" s="702"/>
      <c r="AJ41" s="702"/>
      <c r="AK41" s="702"/>
      <c r="AL41" s="703">
        <v>100</v>
      </c>
      <c r="AM41" s="683"/>
      <c r="AN41" s="683"/>
      <c r="AO41" s="704"/>
      <c r="AQ41" s="689" t="s">
        <v>353</v>
      </c>
      <c r="AR41" s="690"/>
      <c r="AS41" s="690"/>
      <c r="AT41" s="690"/>
      <c r="AU41" s="690"/>
      <c r="AV41" s="690"/>
      <c r="AW41" s="690"/>
      <c r="AX41" s="690"/>
      <c r="AY41" s="691"/>
      <c r="AZ41" s="623">
        <v>101322</v>
      </c>
      <c r="BA41" s="624"/>
      <c r="BB41" s="624"/>
      <c r="BC41" s="624"/>
      <c r="BD41" s="653"/>
      <c r="BE41" s="653"/>
      <c r="BF41" s="669"/>
      <c r="BG41" s="673"/>
      <c r="BH41" s="674"/>
      <c r="BI41" s="674"/>
      <c r="BJ41" s="674"/>
      <c r="BK41" s="674"/>
      <c r="BL41" s="223"/>
      <c r="BM41" s="621" t="s">
        <v>354</v>
      </c>
      <c r="BN41" s="621"/>
      <c r="BO41" s="621"/>
      <c r="BP41" s="621"/>
      <c r="BQ41" s="621"/>
      <c r="BR41" s="621"/>
      <c r="BS41" s="621"/>
      <c r="BT41" s="621"/>
      <c r="BU41" s="622"/>
      <c r="BV41" s="623" t="s">
        <v>139</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139</v>
      </c>
      <c r="CS41" s="653"/>
      <c r="CT41" s="653"/>
      <c r="CU41" s="653"/>
      <c r="CV41" s="653"/>
      <c r="CW41" s="653"/>
      <c r="CX41" s="653"/>
      <c r="CY41" s="654"/>
      <c r="CZ41" s="628" t="s">
        <v>139</v>
      </c>
      <c r="DA41" s="655"/>
      <c r="DB41" s="655"/>
      <c r="DC41" s="658"/>
      <c r="DD41" s="632" t="s">
        <v>180</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356</v>
      </c>
      <c r="AR42" s="706"/>
      <c r="AS42" s="706"/>
      <c r="AT42" s="706"/>
      <c r="AU42" s="706"/>
      <c r="AV42" s="706"/>
      <c r="AW42" s="706"/>
      <c r="AX42" s="706"/>
      <c r="AY42" s="707"/>
      <c r="AZ42" s="698">
        <v>357681</v>
      </c>
      <c r="BA42" s="699"/>
      <c r="BB42" s="699"/>
      <c r="BC42" s="699"/>
      <c r="BD42" s="682"/>
      <c r="BE42" s="682"/>
      <c r="BF42" s="684"/>
      <c r="BG42" s="675"/>
      <c r="BH42" s="676"/>
      <c r="BI42" s="676"/>
      <c r="BJ42" s="676"/>
      <c r="BK42" s="676"/>
      <c r="BL42" s="224"/>
      <c r="BM42" s="645" t="s">
        <v>357</v>
      </c>
      <c r="BN42" s="645"/>
      <c r="BO42" s="645"/>
      <c r="BP42" s="645"/>
      <c r="BQ42" s="645"/>
      <c r="BR42" s="645"/>
      <c r="BS42" s="645"/>
      <c r="BT42" s="645"/>
      <c r="BU42" s="646"/>
      <c r="BV42" s="698">
        <v>417</v>
      </c>
      <c r="BW42" s="699"/>
      <c r="BX42" s="699"/>
      <c r="BY42" s="699"/>
      <c r="BZ42" s="699"/>
      <c r="CA42" s="699"/>
      <c r="CB42" s="708"/>
      <c r="CD42" s="620" t="s">
        <v>358</v>
      </c>
      <c r="CE42" s="621"/>
      <c r="CF42" s="621"/>
      <c r="CG42" s="621"/>
      <c r="CH42" s="621"/>
      <c r="CI42" s="621"/>
      <c r="CJ42" s="621"/>
      <c r="CK42" s="621"/>
      <c r="CL42" s="621"/>
      <c r="CM42" s="621"/>
      <c r="CN42" s="621"/>
      <c r="CO42" s="621"/>
      <c r="CP42" s="621"/>
      <c r="CQ42" s="622"/>
      <c r="CR42" s="623">
        <v>674166</v>
      </c>
      <c r="CS42" s="653"/>
      <c r="CT42" s="653"/>
      <c r="CU42" s="653"/>
      <c r="CV42" s="653"/>
      <c r="CW42" s="653"/>
      <c r="CX42" s="653"/>
      <c r="CY42" s="654"/>
      <c r="CZ42" s="628">
        <v>9.6999999999999993</v>
      </c>
      <c r="DA42" s="655"/>
      <c r="DB42" s="655"/>
      <c r="DC42" s="658"/>
      <c r="DD42" s="632">
        <v>82885</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359</v>
      </c>
      <c r="CD43" s="620" t="s">
        <v>360</v>
      </c>
      <c r="CE43" s="621"/>
      <c r="CF43" s="621"/>
      <c r="CG43" s="621"/>
      <c r="CH43" s="621"/>
      <c r="CI43" s="621"/>
      <c r="CJ43" s="621"/>
      <c r="CK43" s="621"/>
      <c r="CL43" s="621"/>
      <c r="CM43" s="621"/>
      <c r="CN43" s="621"/>
      <c r="CO43" s="621"/>
      <c r="CP43" s="621"/>
      <c r="CQ43" s="622"/>
      <c r="CR43" s="623">
        <v>8472</v>
      </c>
      <c r="CS43" s="653"/>
      <c r="CT43" s="653"/>
      <c r="CU43" s="653"/>
      <c r="CV43" s="653"/>
      <c r="CW43" s="653"/>
      <c r="CX43" s="653"/>
      <c r="CY43" s="654"/>
      <c r="CZ43" s="628">
        <v>0.1</v>
      </c>
      <c r="DA43" s="655"/>
      <c r="DB43" s="655"/>
      <c r="DC43" s="658"/>
      <c r="DD43" s="632">
        <v>8472</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309</v>
      </c>
      <c r="CE44" s="662"/>
      <c r="CF44" s="620" t="s">
        <v>362</v>
      </c>
      <c r="CG44" s="621"/>
      <c r="CH44" s="621"/>
      <c r="CI44" s="621"/>
      <c r="CJ44" s="621"/>
      <c r="CK44" s="621"/>
      <c r="CL44" s="621"/>
      <c r="CM44" s="621"/>
      <c r="CN44" s="621"/>
      <c r="CO44" s="621"/>
      <c r="CP44" s="621"/>
      <c r="CQ44" s="622"/>
      <c r="CR44" s="623">
        <v>670197</v>
      </c>
      <c r="CS44" s="624"/>
      <c r="CT44" s="624"/>
      <c r="CU44" s="624"/>
      <c r="CV44" s="624"/>
      <c r="CW44" s="624"/>
      <c r="CX44" s="624"/>
      <c r="CY44" s="625"/>
      <c r="CZ44" s="628">
        <v>9.6</v>
      </c>
      <c r="DA44" s="629"/>
      <c r="DB44" s="629"/>
      <c r="DC44" s="635"/>
      <c r="DD44" s="632">
        <v>78916</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364</v>
      </c>
      <c r="CG45" s="621"/>
      <c r="CH45" s="621"/>
      <c r="CI45" s="621"/>
      <c r="CJ45" s="621"/>
      <c r="CK45" s="621"/>
      <c r="CL45" s="621"/>
      <c r="CM45" s="621"/>
      <c r="CN45" s="621"/>
      <c r="CO45" s="621"/>
      <c r="CP45" s="621"/>
      <c r="CQ45" s="622"/>
      <c r="CR45" s="623">
        <v>271174</v>
      </c>
      <c r="CS45" s="653"/>
      <c r="CT45" s="653"/>
      <c r="CU45" s="653"/>
      <c r="CV45" s="653"/>
      <c r="CW45" s="653"/>
      <c r="CX45" s="653"/>
      <c r="CY45" s="654"/>
      <c r="CZ45" s="628">
        <v>3.9</v>
      </c>
      <c r="DA45" s="655"/>
      <c r="DB45" s="655"/>
      <c r="DC45" s="658"/>
      <c r="DD45" s="632">
        <v>6889</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365</v>
      </c>
      <c r="CG46" s="621"/>
      <c r="CH46" s="621"/>
      <c r="CI46" s="621"/>
      <c r="CJ46" s="621"/>
      <c r="CK46" s="621"/>
      <c r="CL46" s="621"/>
      <c r="CM46" s="621"/>
      <c r="CN46" s="621"/>
      <c r="CO46" s="621"/>
      <c r="CP46" s="621"/>
      <c r="CQ46" s="622"/>
      <c r="CR46" s="623">
        <v>322859</v>
      </c>
      <c r="CS46" s="624"/>
      <c r="CT46" s="624"/>
      <c r="CU46" s="624"/>
      <c r="CV46" s="624"/>
      <c r="CW46" s="624"/>
      <c r="CX46" s="624"/>
      <c r="CY46" s="625"/>
      <c r="CZ46" s="628">
        <v>4.5999999999999996</v>
      </c>
      <c r="DA46" s="629"/>
      <c r="DB46" s="629"/>
      <c r="DC46" s="635"/>
      <c r="DD46" s="632">
        <v>71968</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366</v>
      </c>
      <c r="CG47" s="621"/>
      <c r="CH47" s="621"/>
      <c r="CI47" s="621"/>
      <c r="CJ47" s="621"/>
      <c r="CK47" s="621"/>
      <c r="CL47" s="621"/>
      <c r="CM47" s="621"/>
      <c r="CN47" s="621"/>
      <c r="CO47" s="621"/>
      <c r="CP47" s="621"/>
      <c r="CQ47" s="622"/>
      <c r="CR47" s="623">
        <v>3969</v>
      </c>
      <c r="CS47" s="653"/>
      <c r="CT47" s="653"/>
      <c r="CU47" s="653"/>
      <c r="CV47" s="653"/>
      <c r="CW47" s="653"/>
      <c r="CX47" s="653"/>
      <c r="CY47" s="654"/>
      <c r="CZ47" s="628">
        <v>0.1</v>
      </c>
      <c r="DA47" s="655"/>
      <c r="DB47" s="655"/>
      <c r="DC47" s="658"/>
      <c r="DD47" s="632">
        <v>3969</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367</v>
      </c>
      <c r="CG48" s="621"/>
      <c r="CH48" s="621"/>
      <c r="CI48" s="621"/>
      <c r="CJ48" s="621"/>
      <c r="CK48" s="621"/>
      <c r="CL48" s="621"/>
      <c r="CM48" s="621"/>
      <c r="CN48" s="621"/>
      <c r="CO48" s="621"/>
      <c r="CP48" s="621"/>
      <c r="CQ48" s="622"/>
      <c r="CR48" s="623" t="s">
        <v>245</v>
      </c>
      <c r="CS48" s="624"/>
      <c r="CT48" s="624"/>
      <c r="CU48" s="624"/>
      <c r="CV48" s="624"/>
      <c r="CW48" s="624"/>
      <c r="CX48" s="624"/>
      <c r="CY48" s="625"/>
      <c r="CZ48" s="628" t="s">
        <v>139</v>
      </c>
      <c r="DA48" s="629"/>
      <c r="DB48" s="629"/>
      <c r="DC48" s="635"/>
      <c r="DD48" s="632" t="s">
        <v>245</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368</v>
      </c>
      <c r="CE49" s="645"/>
      <c r="CF49" s="645"/>
      <c r="CG49" s="645"/>
      <c r="CH49" s="645"/>
      <c r="CI49" s="645"/>
      <c r="CJ49" s="645"/>
      <c r="CK49" s="645"/>
      <c r="CL49" s="645"/>
      <c r="CM49" s="645"/>
      <c r="CN49" s="645"/>
      <c r="CO49" s="645"/>
      <c r="CP49" s="645"/>
      <c r="CQ49" s="646"/>
      <c r="CR49" s="698">
        <v>6963339</v>
      </c>
      <c r="CS49" s="682"/>
      <c r="CT49" s="682"/>
      <c r="CU49" s="682"/>
      <c r="CV49" s="682"/>
      <c r="CW49" s="682"/>
      <c r="CX49" s="682"/>
      <c r="CY49" s="711"/>
      <c r="CZ49" s="703">
        <v>100</v>
      </c>
      <c r="DA49" s="712"/>
      <c r="DB49" s="712"/>
      <c r="DC49" s="713"/>
      <c r="DD49" s="714">
        <v>4228807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ocKZNI4FugKQRB62LA5LACp8yHqKC+I/E6LliZcev51t+uhion0ErDpf8GP2+O3FAVX+6+rk+p8/TLBWV97QOw==" saltValue="iFTeiuWtXXph1CqbSeaUj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370</v>
      </c>
      <c r="DK2" s="723"/>
      <c r="DL2" s="723"/>
      <c r="DM2" s="723"/>
      <c r="DN2" s="723"/>
      <c r="DO2" s="724"/>
      <c r="DP2" s="228"/>
      <c r="DQ2" s="722" t="s">
        <v>371</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32"/>
      <c r="BA5" s="232"/>
      <c r="BB5" s="232"/>
      <c r="BC5" s="232"/>
      <c r="BD5" s="232"/>
      <c r="BE5" s="233"/>
      <c r="BF5" s="233"/>
      <c r="BG5" s="233"/>
      <c r="BH5" s="233"/>
      <c r="BI5" s="233"/>
      <c r="BJ5" s="233"/>
      <c r="BK5" s="233"/>
      <c r="BL5" s="233"/>
      <c r="BM5" s="233"/>
      <c r="BN5" s="233"/>
      <c r="BO5" s="233"/>
      <c r="BP5" s="233"/>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5" t="s">
        <v>388</v>
      </c>
      <c r="DH5" s="766"/>
      <c r="DI5" s="766"/>
      <c r="DJ5" s="766"/>
      <c r="DK5" s="767"/>
      <c r="DL5" s="765" t="s">
        <v>389</v>
      </c>
      <c r="DM5" s="766"/>
      <c r="DN5" s="766"/>
      <c r="DO5" s="766"/>
      <c r="DP5" s="767"/>
      <c r="DQ5" s="733" t="s">
        <v>390</v>
      </c>
      <c r="DR5" s="734"/>
      <c r="DS5" s="734"/>
      <c r="DT5" s="734"/>
      <c r="DU5" s="735"/>
      <c r="DV5" s="733" t="s">
        <v>381</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8"/>
      <c r="DH6" s="769"/>
      <c r="DI6" s="769"/>
      <c r="DJ6" s="769"/>
      <c r="DK6" s="770"/>
      <c r="DL6" s="768"/>
      <c r="DM6" s="769"/>
      <c r="DN6" s="769"/>
      <c r="DO6" s="769"/>
      <c r="DP6" s="770"/>
      <c r="DQ6" s="736"/>
      <c r="DR6" s="737"/>
      <c r="DS6" s="737"/>
      <c r="DT6" s="737"/>
      <c r="DU6" s="738"/>
      <c r="DV6" s="736"/>
      <c r="DW6" s="737"/>
      <c r="DX6" s="737"/>
      <c r="DY6" s="737"/>
      <c r="DZ6" s="742"/>
      <c r="EA6" s="234"/>
    </row>
    <row r="7" spans="1:131" s="235" customFormat="1" ht="26.25" customHeight="1" thickTop="1" x14ac:dyDescent="0.15">
      <c r="A7" s="236">
        <v>1</v>
      </c>
      <c r="B7" s="754" t="s">
        <v>391</v>
      </c>
      <c r="C7" s="755"/>
      <c r="D7" s="755"/>
      <c r="E7" s="755"/>
      <c r="F7" s="755"/>
      <c r="G7" s="755"/>
      <c r="H7" s="755"/>
      <c r="I7" s="755"/>
      <c r="J7" s="755"/>
      <c r="K7" s="755"/>
      <c r="L7" s="755"/>
      <c r="M7" s="755"/>
      <c r="N7" s="755"/>
      <c r="O7" s="755"/>
      <c r="P7" s="756"/>
      <c r="Q7" s="743">
        <v>7197</v>
      </c>
      <c r="R7" s="744"/>
      <c r="S7" s="744"/>
      <c r="T7" s="744"/>
      <c r="U7" s="745"/>
      <c r="V7" s="746">
        <v>6963</v>
      </c>
      <c r="W7" s="744"/>
      <c r="X7" s="744"/>
      <c r="Y7" s="744"/>
      <c r="Z7" s="745"/>
      <c r="AA7" s="746">
        <v>234</v>
      </c>
      <c r="AB7" s="744"/>
      <c r="AC7" s="744"/>
      <c r="AD7" s="744"/>
      <c r="AE7" s="747"/>
      <c r="AF7" s="757">
        <v>227</v>
      </c>
      <c r="AG7" s="758"/>
      <c r="AH7" s="758"/>
      <c r="AI7" s="758"/>
      <c r="AJ7" s="759"/>
      <c r="AK7" s="760">
        <v>228</v>
      </c>
      <c r="AL7" s="761"/>
      <c r="AM7" s="761"/>
      <c r="AN7" s="761"/>
      <c r="AO7" s="761"/>
      <c r="AP7" s="761">
        <v>6308</v>
      </c>
      <c r="AQ7" s="761"/>
      <c r="AR7" s="761"/>
      <c r="AS7" s="761"/>
      <c r="AT7" s="761"/>
      <c r="AU7" s="762"/>
      <c r="AV7" s="762"/>
      <c r="AW7" s="762"/>
      <c r="AX7" s="762"/>
      <c r="AY7" s="763"/>
      <c r="AZ7" s="232"/>
      <c r="BA7" s="232"/>
      <c r="BB7" s="232"/>
      <c r="BC7" s="232"/>
      <c r="BD7" s="232"/>
      <c r="BE7" s="233"/>
      <c r="BF7" s="233"/>
      <c r="BG7" s="233"/>
      <c r="BH7" s="233"/>
      <c r="BI7" s="233"/>
      <c r="BJ7" s="233"/>
      <c r="BK7" s="233"/>
      <c r="BL7" s="233"/>
      <c r="BM7" s="233"/>
      <c r="BN7" s="233"/>
      <c r="BO7" s="233"/>
      <c r="BP7" s="233"/>
      <c r="BQ7" s="236">
        <v>1</v>
      </c>
      <c r="BR7" s="237"/>
      <c r="BS7" s="751"/>
      <c r="BT7" s="752"/>
      <c r="BU7" s="752"/>
      <c r="BV7" s="752"/>
      <c r="BW7" s="752"/>
      <c r="BX7" s="752"/>
      <c r="BY7" s="752"/>
      <c r="BZ7" s="752"/>
      <c r="CA7" s="752"/>
      <c r="CB7" s="752"/>
      <c r="CC7" s="752"/>
      <c r="CD7" s="752"/>
      <c r="CE7" s="752"/>
      <c r="CF7" s="752"/>
      <c r="CG7" s="764"/>
      <c r="CH7" s="748"/>
      <c r="CI7" s="749"/>
      <c r="CJ7" s="749"/>
      <c r="CK7" s="749"/>
      <c r="CL7" s="750"/>
      <c r="CM7" s="748"/>
      <c r="CN7" s="749"/>
      <c r="CO7" s="749"/>
      <c r="CP7" s="749"/>
      <c r="CQ7" s="750"/>
      <c r="CR7" s="748"/>
      <c r="CS7" s="749"/>
      <c r="CT7" s="749"/>
      <c r="CU7" s="749"/>
      <c r="CV7" s="750"/>
      <c r="CW7" s="748"/>
      <c r="CX7" s="749"/>
      <c r="CY7" s="749"/>
      <c r="CZ7" s="749"/>
      <c r="DA7" s="750"/>
      <c r="DB7" s="748"/>
      <c r="DC7" s="749"/>
      <c r="DD7" s="749"/>
      <c r="DE7" s="749"/>
      <c r="DF7" s="750"/>
      <c r="DG7" s="748"/>
      <c r="DH7" s="749"/>
      <c r="DI7" s="749"/>
      <c r="DJ7" s="749"/>
      <c r="DK7" s="750"/>
      <c r="DL7" s="748"/>
      <c r="DM7" s="749"/>
      <c r="DN7" s="749"/>
      <c r="DO7" s="749"/>
      <c r="DP7" s="750"/>
      <c r="DQ7" s="748"/>
      <c r="DR7" s="749"/>
      <c r="DS7" s="749"/>
      <c r="DT7" s="749"/>
      <c r="DU7" s="750"/>
      <c r="DV7" s="751"/>
      <c r="DW7" s="752"/>
      <c r="DX7" s="752"/>
      <c r="DY7" s="752"/>
      <c r="DZ7" s="753"/>
      <c r="EA7" s="234"/>
    </row>
    <row r="8" spans="1:131" s="235" customFormat="1" ht="26.25" customHeight="1" x14ac:dyDescent="0.15">
      <c r="A8" s="238">
        <v>2</v>
      </c>
      <c r="B8" s="782"/>
      <c r="C8" s="783"/>
      <c r="D8" s="783"/>
      <c r="E8" s="783"/>
      <c r="F8" s="783"/>
      <c r="G8" s="783"/>
      <c r="H8" s="783"/>
      <c r="I8" s="783"/>
      <c r="J8" s="783"/>
      <c r="K8" s="783"/>
      <c r="L8" s="783"/>
      <c r="M8" s="783"/>
      <c r="N8" s="783"/>
      <c r="O8" s="783"/>
      <c r="P8" s="784"/>
      <c r="Q8" s="785"/>
      <c r="R8" s="786"/>
      <c r="S8" s="786"/>
      <c r="T8" s="786"/>
      <c r="U8" s="786"/>
      <c r="V8" s="786"/>
      <c r="W8" s="786"/>
      <c r="X8" s="786"/>
      <c r="Y8" s="786"/>
      <c r="Z8" s="786"/>
      <c r="AA8" s="786"/>
      <c r="AB8" s="786"/>
      <c r="AC8" s="786"/>
      <c r="AD8" s="786"/>
      <c r="AE8" s="787"/>
      <c r="AF8" s="788"/>
      <c r="AG8" s="789"/>
      <c r="AH8" s="789"/>
      <c r="AI8" s="789"/>
      <c r="AJ8" s="790"/>
      <c r="AK8" s="771"/>
      <c r="AL8" s="772"/>
      <c r="AM8" s="772"/>
      <c r="AN8" s="772"/>
      <c r="AO8" s="772"/>
      <c r="AP8" s="772"/>
      <c r="AQ8" s="772"/>
      <c r="AR8" s="772"/>
      <c r="AS8" s="772"/>
      <c r="AT8" s="772"/>
      <c r="AU8" s="773"/>
      <c r="AV8" s="773"/>
      <c r="AW8" s="773"/>
      <c r="AX8" s="773"/>
      <c r="AY8" s="774"/>
      <c r="AZ8" s="232"/>
      <c r="BA8" s="232"/>
      <c r="BB8" s="232"/>
      <c r="BC8" s="232"/>
      <c r="BD8" s="232"/>
      <c r="BE8" s="233"/>
      <c r="BF8" s="233"/>
      <c r="BG8" s="233"/>
      <c r="BH8" s="233"/>
      <c r="BI8" s="233"/>
      <c r="BJ8" s="233"/>
      <c r="BK8" s="233"/>
      <c r="BL8" s="233"/>
      <c r="BM8" s="233"/>
      <c r="BN8" s="233"/>
      <c r="BO8" s="233"/>
      <c r="BP8" s="233"/>
      <c r="BQ8" s="238">
        <v>2</v>
      </c>
      <c r="BR8" s="239"/>
      <c r="BS8" s="775"/>
      <c r="BT8" s="776"/>
      <c r="BU8" s="776"/>
      <c r="BV8" s="776"/>
      <c r="BW8" s="776"/>
      <c r="BX8" s="776"/>
      <c r="BY8" s="776"/>
      <c r="BZ8" s="776"/>
      <c r="CA8" s="776"/>
      <c r="CB8" s="776"/>
      <c r="CC8" s="776"/>
      <c r="CD8" s="776"/>
      <c r="CE8" s="776"/>
      <c r="CF8" s="776"/>
      <c r="CG8" s="777"/>
      <c r="CH8" s="778"/>
      <c r="CI8" s="779"/>
      <c r="CJ8" s="779"/>
      <c r="CK8" s="779"/>
      <c r="CL8" s="780"/>
      <c r="CM8" s="778"/>
      <c r="CN8" s="779"/>
      <c r="CO8" s="779"/>
      <c r="CP8" s="779"/>
      <c r="CQ8" s="780"/>
      <c r="CR8" s="778"/>
      <c r="CS8" s="779"/>
      <c r="CT8" s="779"/>
      <c r="CU8" s="779"/>
      <c r="CV8" s="780"/>
      <c r="CW8" s="778"/>
      <c r="CX8" s="779"/>
      <c r="CY8" s="779"/>
      <c r="CZ8" s="779"/>
      <c r="DA8" s="780"/>
      <c r="DB8" s="778"/>
      <c r="DC8" s="779"/>
      <c r="DD8" s="779"/>
      <c r="DE8" s="779"/>
      <c r="DF8" s="780"/>
      <c r="DG8" s="778"/>
      <c r="DH8" s="779"/>
      <c r="DI8" s="779"/>
      <c r="DJ8" s="779"/>
      <c r="DK8" s="780"/>
      <c r="DL8" s="778"/>
      <c r="DM8" s="779"/>
      <c r="DN8" s="779"/>
      <c r="DO8" s="779"/>
      <c r="DP8" s="780"/>
      <c r="DQ8" s="778"/>
      <c r="DR8" s="779"/>
      <c r="DS8" s="779"/>
      <c r="DT8" s="779"/>
      <c r="DU8" s="780"/>
      <c r="DV8" s="775"/>
      <c r="DW8" s="776"/>
      <c r="DX8" s="776"/>
      <c r="DY8" s="776"/>
      <c r="DZ8" s="781"/>
      <c r="EA8" s="234"/>
    </row>
    <row r="9" spans="1:131" s="235" customFormat="1" ht="26.25" customHeight="1" x14ac:dyDescent="0.15">
      <c r="A9" s="238">
        <v>3</v>
      </c>
      <c r="B9" s="782"/>
      <c r="C9" s="783"/>
      <c r="D9" s="783"/>
      <c r="E9" s="783"/>
      <c r="F9" s="783"/>
      <c r="G9" s="783"/>
      <c r="H9" s="783"/>
      <c r="I9" s="783"/>
      <c r="J9" s="783"/>
      <c r="K9" s="783"/>
      <c r="L9" s="783"/>
      <c r="M9" s="783"/>
      <c r="N9" s="783"/>
      <c r="O9" s="783"/>
      <c r="P9" s="784"/>
      <c r="Q9" s="785"/>
      <c r="R9" s="786"/>
      <c r="S9" s="786"/>
      <c r="T9" s="786"/>
      <c r="U9" s="786"/>
      <c r="V9" s="786"/>
      <c r="W9" s="786"/>
      <c r="X9" s="786"/>
      <c r="Y9" s="786"/>
      <c r="Z9" s="786"/>
      <c r="AA9" s="786"/>
      <c r="AB9" s="786"/>
      <c r="AC9" s="786"/>
      <c r="AD9" s="786"/>
      <c r="AE9" s="787"/>
      <c r="AF9" s="788"/>
      <c r="AG9" s="789"/>
      <c r="AH9" s="789"/>
      <c r="AI9" s="789"/>
      <c r="AJ9" s="790"/>
      <c r="AK9" s="771"/>
      <c r="AL9" s="772"/>
      <c r="AM9" s="772"/>
      <c r="AN9" s="772"/>
      <c r="AO9" s="772"/>
      <c r="AP9" s="772"/>
      <c r="AQ9" s="772"/>
      <c r="AR9" s="772"/>
      <c r="AS9" s="772"/>
      <c r="AT9" s="772"/>
      <c r="AU9" s="773"/>
      <c r="AV9" s="773"/>
      <c r="AW9" s="773"/>
      <c r="AX9" s="773"/>
      <c r="AY9" s="774"/>
      <c r="AZ9" s="232"/>
      <c r="BA9" s="232"/>
      <c r="BB9" s="232"/>
      <c r="BC9" s="232"/>
      <c r="BD9" s="232"/>
      <c r="BE9" s="233"/>
      <c r="BF9" s="233"/>
      <c r="BG9" s="233"/>
      <c r="BH9" s="233"/>
      <c r="BI9" s="233"/>
      <c r="BJ9" s="233"/>
      <c r="BK9" s="233"/>
      <c r="BL9" s="233"/>
      <c r="BM9" s="233"/>
      <c r="BN9" s="233"/>
      <c r="BO9" s="233"/>
      <c r="BP9" s="233"/>
      <c r="BQ9" s="238">
        <v>3</v>
      </c>
      <c r="BR9" s="239"/>
      <c r="BS9" s="775"/>
      <c r="BT9" s="776"/>
      <c r="BU9" s="776"/>
      <c r="BV9" s="776"/>
      <c r="BW9" s="776"/>
      <c r="BX9" s="776"/>
      <c r="BY9" s="776"/>
      <c r="BZ9" s="776"/>
      <c r="CA9" s="776"/>
      <c r="CB9" s="776"/>
      <c r="CC9" s="776"/>
      <c r="CD9" s="776"/>
      <c r="CE9" s="776"/>
      <c r="CF9" s="776"/>
      <c r="CG9" s="777"/>
      <c r="CH9" s="778"/>
      <c r="CI9" s="779"/>
      <c r="CJ9" s="779"/>
      <c r="CK9" s="779"/>
      <c r="CL9" s="780"/>
      <c r="CM9" s="778"/>
      <c r="CN9" s="779"/>
      <c r="CO9" s="779"/>
      <c r="CP9" s="779"/>
      <c r="CQ9" s="780"/>
      <c r="CR9" s="778"/>
      <c r="CS9" s="779"/>
      <c r="CT9" s="779"/>
      <c r="CU9" s="779"/>
      <c r="CV9" s="780"/>
      <c r="CW9" s="778"/>
      <c r="CX9" s="779"/>
      <c r="CY9" s="779"/>
      <c r="CZ9" s="779"/>
      <c r="DA9" s="780"/>
      <c r="DB9" s="778"/>
      <c r="DC9" s="779"/>
      <c r="DD9" s="779"/>
      <c r="DE9" s="779"/>
      <c r="DF9" s="780"/>
      <c r="DG9" s="778"/>
      <c r="DH9" s="779"/>
      <c r="DI9" s="779"/>
      <c r="DJ9" s="779"/>
      <c r="DK9" s="780"/>
      <c r="DL9" s="778"/>
      <c r="DM9" s="779"/>
      <c r="DN9" s="779"/>
      <c r="DO9" s="779"/>
      <c r="DP9" s="780"/>
      <c r="DQ9" s="778"/>
      <c r="DR9" s="779"/>
      <c r="DS9" s="779"/>
      <c r="DT9" s="779"/>
      <c r="DU9" s="780"/>
      <c r="DV9" s="775"/>
      <c r="DW9" s="776"/>
      <c r="DX9" s="776"/>
      <c r="DY9" s="776"/>
      <c r="DZ9" s="781"/>
      <c r="EA9" s="234"/>
    </row>
    <row r="10" spans="1:131" s="235" customFormat="1" ht="26.25" customHeight="1" x14ac:dyDescent="0.15">
      <c r="A10" s="238">
        <v>4</v>
      </c>
      <c r="B10" s="782"/>
      <c r="C10" s="783"/>
      <c r="D10" s="783"/>
      <c r="E10" s="783"/>
      <c r="F10" s="783"/>
      <c r="G10" s="783"/>
      <c r="H10" s="783"/>
      <c r="I10" s="783"/>
      <c r="J10" s="783"/>
      <c r="K10" s="783"/>
      <c r="L10" s="783"/>
      <c r="M10" s="783"/>
      <c r="N10" s="783"/>
      <c r="O10" s="783"/>
      <c r="P10" s="784"/>
      <c r="Q10" s="785"/>
      <c r="R10" s="786"/>
      <c r="S10" s="786"/>
      <c r="T10" s="786"/>
      <c r="U10" s="786"/>
      <c r="V10" s="786"/>
      <c r="W10" s="786"/>
      <c r="X10" s="786"/>
      <c r="Y10" s="786"/>
      <c r="Z10" s="786"/>
      <c r="AA10" s="786"/>
      <c r="AB10" s="786"/>
      <c r="AC10" s="786"/>
      <c r="AD10" s="786"/>
      <c r="AE10" s="787"/>
      <c r="AF10" s="788"/>
      <c r="AG10" s="789"/>
      <c r="AH10" s="789"/>
      <c r="AI10" s="789"/>
      <c r="AJ10" s="790"/>
      <c r="AK10" s="771"/>
      <c r="AL10" s="772"/>
      <c r="AM10" s="772"/>
      <c r="AN10" s="772"/>
      <c r="AO10" s="772"/>
      <c r="AP10" s="772"/>
      <c r="AQ10" s="772"/>
      <c r="AR10" s="772"/>
      <c r="AS10" s="772"/>
      <c r="AT10" s="772"/>
      <c r="AU10" s="773"/>
      <c r="AV10" s="773"/>
      <c r="AW10" s="773"/>
      <c r="AX10" s="773"/>
      <c r="AY10" s="774"/>
      <c r="AZ10" s="232"/>
      <c r="BA10" s="232"/>
      <c r="BB10" s="232"/>
      <c r="BC10" s="232"/>
      <c r="BD10" s="232"/>
      <c r="BE10" s="233"/>
      <c r="BF10" s="233"/>
      <c r="BG10" s="233"/>
      <c r="BH10" s="233"/>
      <c r="BI10" s="233"/>
      <c r="BJ10" s="233"/>
      <c r="BK10" s="233"/>
      <c r="BL10" s="233"/>
      <c r="BM10" s="233"/>
      <c r="BN10" s="233"/>
      <c r="BO10" s="233"/>
      <c r="BP10" s="233"/>
      <c r="BQ10" s="238">
        <v>4</v>
      </c>
      <c r="BR10" s="239"/>
      <c r="BS10" s="775"/>
      <c r="BT10" s="776"/>
      <c r="BU10" s="776"/>
      <c r="BV10" s="776"/>
      <c r="BW10" s="776"/>
      <c r="BX10" s="776"/>
      <c r="BY10" s="776"/>
      <c r="BZ10" s="776"/>
      <c r="CA10" s="776"/>
      <c r="CB10" s="776"/>
      <c r="CC10" s="776"/>
      <c r="CD10" s="776"/>
      <c r="CE10" s="776"/>
      <c r="CF10" s="776"/>
      <c r="CG10" s="777"/>
      <c r="CH10" s="778"/>
      <c r="CI10" s="779"/>
      <c r="CJ10" s="779"/>
      <c r="CK10" s="779"/>
      <c r="CL10" s="780"/>
      <c r="CM10" s="778"/>
      <c r="CN10" s="779"/>
      <c r="CO10" s="779"/>
      <c r="CP10" s="779"/>
      <c r="CQ10" s="780"/>
      <c r="CR10" s="778"/>
      <c r="CS10" s="779"/>
      <c r="CT10" s="779"/>
      <c r="CU10" s="779"/>
      <c r="CV10" s="780"/>
      <c r="CW10" s="778"/>
      <c r="CX10" s="779"/>
      <c r="CY10" s="779"/>
      <c r="CZ10" s="779"/>
      <c r="DA10" s="780"/>
      <c r="DB10" s="778"/>
      <c r="DC10" s="779"/>
      <c r="DD10" s="779"/>
      <c r="DE10" s="779"/>
      <c r="DF10" s="780"/>
      <c r="DG10" s="778"/>
      <c r="DH10" s="779"/>
      <c r="DI10" s="779"/>
      <c r="DJ10" s="779"/>
      <c r="DK10" s="780"/>
      <c r="DL10" s="778"/>
      <c r="DM10" s="779"/>
      <c r="DN10" s="779"/>
      <c r="DO10" s="779"/>
      <c r="DP10" s="780"/>
      <c r="DQ10" s="778"/>
      <c r="DR10" s="779"/>
      <c r="DS10" s="779"/>
      <c r="DT10" s="779"/>
      <c r="DU10" s="780"/>
      <c r="DV10" s="775"/>
      <c r="DW10" s="776"/>
      <c r="DX10" s="776"/>
      <c r="DY10" s="776"/>
      <c r="DZ10" s="781"/>
      <c r="EA10" s="234"/>
    </row>
    <row r="11" spans="1:131" s="235" customFormat="1" ht="26.25" customHeight="1" x14ac:dyDescent="0.15">
      <c r="A11" s="238">
        <v>5</v>
      </c>
      <c r="B11" s="782"/>
      <c r="C11" s="783"/>
      <c r="D11" s="783"/>
      <c r="E11" s="783"/>
      <c r="F11" s="783"/>
      <c r="G11" s="783"/>
      <c r="H11" s="783"/>
      <c r="I11" s="783"/>
      <c r="J11" s="783"/>
      <c r="K11" s="783"/>
      <c r="L11" s="783"/>
      <c r="M11" s="783"/>
      <c r="N11" s="783"/>
      <c r="O11" s="783"/>
      <c r="P11" s="784"/>
      <c r="Q11" s="785"/>
      <c r="R11" s="786"/>
      <c r="S11" s="786"/>
      <c r="T11" s="786"/>
      <c r="U11" s="786"/>
      <c r="V11" s="786"/>
      <c r="W11" s="786"/>
      <c r="X11" s="786"/>
      <c r="Y11" s="786"/>
      <c r="Z11" s="786"/>
      <c r="AA11" s="786"/>
      <c r="AB11" s="786"/>
      <c r="AC11" s="786"/>
      <c r="AD11" s="786"/>
      <c r="AE11" s="787"/>
      <c r="AF11" s="788"/>
      <c r="AG11" s="789"/>
      <c r="AH11" s="789"/>
      <c r="AI11" s="789"/>
      <c r="AJ11" s="790"/>
      <c r="AK11" s="771"/>
      <c r="AL11" s="772"/>
      <c r="AM11" s="772"/>
      <c r="AN11" s="772"/>
      <c r="AO11" s="772"/>
      <c r="AP11" s="772"/>
      <c r="AQ11" s="772"/>
      <c r="AR11" s="772"/>
      <c r="AS11" s="772"/>
      <c r="AT11" s="772"/>
      <c r="AU11" s="773"/>
      <c r="AV11" s="773"/>
      <c r="AW11" s="773"/>
      <c r="AX11" s="773"/>
      <c r="AY11" s="774"/>
      <c r="AZ11" s="232"/>
      <c r="BA11" s="232"/>
      <c r="BB11" s="232"/>
      <c r="BC11" s="232"/>
      <c r="BD11" s="232"/>
      <c r="BE11" s="233"/>
      <c r="BF11" s="233"/>
      <c r="BG11" s="233"/>
      <c r="BH11" s="233"/>
      <c r="BI11" s="233"/>
      <c r="BJ11" s="233"/>
      <c r="BK11" s="233"/>
      <c r="BL11" s="233"/>
      <c r="BM11" s="233"/>
      <c r="BN11" s="233"/>
      <c r="BO11" s="233"/>
      <c r="BP11" s="233"/>
      <c r="BQ11" s="238">
        <v>5</v>
      </c>
      <c r="BR11" s="239"/>
      <c r="BS11" s="775"/>
      <c r="BT11" s="776"/>
      <c r="BU11" s="776"/>
      <c r="BV11" s="776"/>
      <c r="BW11" s="776"/>
      <c r="BX11" s="776"/>
      <c r="BY11" s="776"/>
      <c r="BZ11" s="776"/>
      <c r="CA11" s="776"/>
      <c r="CB11" s="776"/>
      <c r="CC11" s="776"/>
      <c r="CD11" s="776"/>
      <c r="CE11" s="776"/>
      <c r="CF11" s="776"/>
      <c r="CG11" s="777"/>
      <c r="CH11" s="778"/>
      <c r="CI11" s="779"/>
      <c r="CJ11" s="779"/>
      <c r="CK11" s="779"/>
      <c r="CL11" s="780"/>
      <c r="CM11" s="778"/>
      <c r="CN11" s="779"/>
      <c r="CO11" s="779"/>
      <c r="CP11" s="779"/>
      <c r="CQ11" s="780"/>
      <c r="CR11" s="778"/>
      <c r="CS11" s="779"/>
      <c r="CT11" s="779"/>
      <c r="CU11" s="779"/>
      <c r="CV11" s="780"/>
      <c r="CW11" s="778"/>
      <c r="CX11" s="779"/>
      <c r="CY11" s="779"/>
      <c r="CZ11" s="779"/>
      <c r="DA11" s="780"/>
      <c r="DB11" s="778"/>
      <c r="DC11" s="779"/>
      <c r="DD11" s="779"/>
      <c r="DE11" s="779"/>
      <c r="DF11" s="780"/>
      <c r="DG11" s="778"/>
      <c r="DH11" s="779"/>
      <c r="DI11" s="779"/>
      <c r="DJ11" s="779"/>
      <c r="DK11" s="780"/>
      <c r="DL11" s="778"/>
      <c r="DM11" s="779"/>
      <c r="DN11" s="779"/>
      <c r="DO11" s="779"/>
      <c r="DP11" s="780"/>
      <c r="DQ11" s="778"/>
      <c r="DR11" s="779"/>
      <c r="DS11" s="779"/>
      <c r="DT11" s="779"/>
      <c r="DU11" s="780"/>
      <c r="DV11" s="775"/>
      <c r="DW11" s="776"/>
      <c r="DX11" s="776"/>
      <c r="DY11" s="776"/>
      <c r="DZ11" s="781"/>
      <c r="EA11" s="234"/>
    </row>
    <row r="12" spans="1:131" s="235" customFormat="1" ht="26.25" customHeight="1" x14ac:dyDescent="0.15">
      <c r="A12" s="238">
        <v>6</v>
      </c>
      <c r="B12" s="782"/>
      <c r="C12" s="783"/>
      <c r="D12" s="783"/>
      <c r="E12" s="783"/>
      <c r="F12" s="783"/>
      <c r="G12" s="783"/>
      <c r="H12" s="783"/>
      <c r="I12" s="783"/>
      <c r="J12" s="783"/>
      <c r="K12" s="783"/>
      <c r="L12" s="783"/>
      <c r="M12" s="783"/>
      <c r="N12" s="783"/>
      <c r="O12" s="783"/>
      <c r="P12" s="784"/>
      <c r="Q12" s="785"/>
      <c r="R12" s="786"/>
      <c r="S12" s="786"/>
      <c r="T12" s="786"/>
      <c r="U12" s="786"/>
      <c r="V12" s="786"/>
      <c r="W12" s="786"/>
      <c r="X12" s="786"/>
      <c r="Y12" s="786"/>
      <c r="Z12" s="786"/>
      <c r="AA12" s="786"/>
      <c r="AB12" s="786"/>
      <c r="AC12" s="786"/>
      <c r="AD12" s="786"/>
      <c r="AE12" s="787"/>
      <c r="AF12" s="788"/>
      <c r="AG12" s="789"/>
      <c r="AH12" s="789"/>
      <c r="AI12" s="789"/>
      <c r="AJ12" s="790"/>
      <c r="AK12" s="771"/>
      <c r="AL12" s="772"/>
      <c r="AM12" s="772"/>
      <c r="AN12" s="772"/>
      <c r="AO12" s="772"/>
      <c r="AP12" s="772"/>
      <c r="AQ12" s="772"/>
      <c r="AR12" s="772"/>
      <c r="AS12" s="772"/>
      <c r="AT12" s="772"/>
      <c r="AU12" s="773"/>
      <c r="AV12" s="773"/>
      <c r="AW12" s="773"/>
      <c r="AX12" s="773"/>
      <c r="AY12" s="774"/>
      <c r="AZ12" s="232"/>
      <c r="BA12" s="232"/>
      <c r="BB12" s="232"/>
      <c r="BC12" s="232"/>
      <c r="BD12" s="232"/>
      <c r="BE12" s="233"/>
      <c r="BF12" s="233"/>
      <c r="BG12" s="233"/>
      <c r="BH12" s="233"/>
      <c r="BI12" s="233"/>
      <c r="BJ12" s="233"/>
      <c r="BK12" s="233"/>
      <c r="BL12" s="233"/>
      <c r="BM12" s="233"/>
      <c r="BN12" s="233"/>
      <c r="BO12" s="233"/>
      <c r="BP12" s="233"/>
      <c r="BQ12" s="238">
        <v>6</v>
      </c>
      <c r="BR12" s="239"/>
      <c r="BS12" s="775"/>
      <c r="BT12" s="776"/>
      <c r="BU12" s="776"/>
      <c r="BV12" s="776"/>
      <c r="BW12" s="776"/>
      <c r="BX12" s="776"/>
      <c r="BY12" s="776"/>
      <c r="BZ12" s="776"/>
      <c r="CA12" s="776"/>
      <c r="CB12" s="776"/>
      <c r="CC12" s="776"/>
      <c r="CD12" s="776"/>
      <c r="CE12" s="776"/>
      <c r="CF12" s="776"/>
      <c r="CG12" s="777"/>
      <c r="CH12" s="778"/>
      <c r="CI12" s="779"/>
      <c r="CJ12" s="779"/>
      <c r="CK12" s="779"/>
      <c r="CL12" s="780"/>
      <c r="CM12" s="778"/>
      <c r="CN12" s="779"/>
      <c r="CO12" s="779"/>
      <c r="CP12" s="779"/>
      <c r="CQ12" s="780"/>
      <c r="CR12" s="778"/>
      <c r="CS12" s="779"/>
      <c r="CT12" s="779"/>
      <c r="CU12" s="779"/>
      <c r="CV12" s="780"/>
      <c r="CW12" s="778"/>
      <c r="CX12" s="779"/>
      <c r="CY12" s="779"/>
      <c r="CZ12" s="779"/>
      <c r="DA12" s="780"/>
      <c r="DB12" s="778"/>
      <c r="DC12" s="779"/>
      <c r="DD12" s="779"/>
      <c r="DE12" s="779"/>
      <c r="DF12" s="780"/>
      <c r="DG12" s="778"/>
      <c r="DH12" s="779"/>
      <c r="DI12" s="779"/>
      <c r="DJ12" s="779"/>
      <c r="DK12" s="780"/>
      <c r="DL12" s="778"/>
      <c r="DM12" s="779"/>
      <c r="DN12" s="779"/>
      <c r="DO12" s="779"/>
      <c r="DP12" s="780"/>
      <c r="DQ12" s="778"/>
      <c r="DR12" s="779"/>
      <c r="DS12" s="779"/>
      <c r="DT12" s="779"/>
      <c r="DU12" s="780"/>
      <c r="DV12" s="775"/>
      <c r="DW12" s="776"/>
      <c r="DX12" s="776"/>
      <c r="DY12" s="776"/>
      <c r="DZ12" s="781"/>
      <c r="EA12" s="234"/>
    </row>
    <row r="13" spans="1:131" s="235" customFormat="1" ht="26.25" customHeight="1" x14ac:dyDescent="0.15">
      <c r="A13" s="238">
        <v>7</v>
      </c>
      <c r="B13" s="782"/>
      <c r="C13" s="783"/>
      <c r="D13" s="783"/>
      <c r="E13" s="783"/>
      <c r="F13" s="783"/>
      <c r="G13" s="783"/>
      <c r="H13" s="783"/>
      <c r="I13" s="783"/>
      <c r="J13" s="783"/>
      <c r="K13" s="783"/>
      <c r="L13" s="783"/>
      <c r="M13" s="783"/>
      <c r="N13" s="783"/>
      <c r="O13" s="783"/>
      <c r="P13" s="784"/>
      <c r="Q13" s="785"/>
      <c r="R13" s="786"/>
      <c r="S13" s="786"/>
      <c r="T13" s="786"/>
      <c r="U13" s="786"/>
      <c r="V13" s="786"/>
      <c r="W13" s="786"/>
      <c r="X13" s="786"/>
      <c r="Y13" s="786"/>
      <c r="Z13" s="786"/>
      <c r="AA13" s="786"/>
      <c r="AB13" s="786"/>
      <c r="AC13" s="786"/>
      <c r="AD13" s="786"/>
      <c r="AE13" s="787"/>
      <c r="AF13" s="788"/>
      <c r="AG13" s="789"/>
      <c r="AH13" s="789"/>
      <c r="AI13" s="789"/>
      <c r="AJ13" s="790"/>
      <c r="AK13" s="771"/>
      <c r="AL13" s="772"/>
      <c r="AM13" s="772"/>
      <c r="AN13" s="772"/>
      <c r="AO13" s="772"/>
      <c r="AP13" s="772"/>
      <c r="AQ13" s="772"/>
      <c r="AR13" s="772"/>
      <c r="AS13" s="772"/>
      <c r="AT13" s="772"/>
      <c r="AU13" s="773"/>
      <c r="AV13" s="773"/>
      <c r="AW13" s="773"/>
      <c r="AX13" s="773"/>
      <c r="AY13" s="774"/>
      <c r="AZ13" s="232"/>
      <c r="BA13" s="232"/>
      <c r="BB13" s="232"/>
      <c r="BC13" s="232"/>
      <c r="BD13" s="232"/>
      <c r="BE13" s="233"/>
      <c r="BF13" s="233"/>
      <c r="BG13" s="233"/>
      <c r="BH13" s="233"/>
      <c r="BI13" s="233"/>
      <c r="BJ13" s="233"/>
      <c r="BK13" s="233"/>
      <c r="BL13" s="233"/>
      <c r="BM13" s="233"/>
      <c r="BN13" s="233"/>
      <c r="BO13" s="233"/>
      <c r="BP13" s="233"/>
      <c r="BQ13" s="238">
        <v>7</v>
      </c>
      <c r="BR13" s="239"/>
      <c r="BS13" s="775"/>
      <c r="BT13" s="776"/>
      <c r="BU13" s="776"/>
      <c r="BV13" s="776"/>
      <c r="BW13" s="776"/>
      <c r="BX13" s="776"/>
      <c r="BY13" s="776"/>
      <c r="BZ13" s="776"/>
      <c r="CA13" s="776"/>
      <c r="CB13" s="776"/>
      <c r="CC13" s="776"/>
      <c r="CD13" s="776"/>
      <c r="CE13" s="776"/>
      <c r="CF13" s="776"/>
      <c r="CG13" s="777"/>
      <c r="CH13" s="778"/>
      <c r="CI13" s="779"/>
      <c r="CJ13" s="779"/>
      <c r="CK13" s="779"/>
      <c r="CL13" s="780"/>
      <c r="CM13" s="778"/>
      <c r="CN13" s="779"/>
      <c r="CO13" s="779"/>
      <c r="CP13" s="779"/>
      <c r="CQ13" s="780"/>
      <c r="CR13" s="778"/>
      <c r="CS13" s="779"/>
      <c r="CT13" s="779"/>
      <c r="CU13" s="779"/>
      <c r="CV13" s="780"/>
      <c r="CW13" s="778"/>
      <c r="CX13" s="779"/>
      <c r="CY13" s="779"/>
      <c r="CZ13" s="779"/>
      <c r="DA13" s="780"/>
      <c r="DB13" s="778"/>
      <c r="DC13" s="779"/>
      <c r="DD13" s="779"/>
      <c r="DE13" s="779"/>
      <c r="DF13" s="780"/>
      <c r="DG13" s="778"/>
      <c r="DH13" s="779"/>
      <c r="DI13" s="779"/>
      <c r="DJ13" s="779"/>
      <c r="DK13" s="780"/>
      <c r="DL13" s="778"/>
      <c r="DM13" s="779"/>
      <c r="DN13" s="779"/>
      <c r="DO13" s="779"/>
      <c r="DP13" s="780"/>
      <c r="DQ13" s="778"/>
      <c r="DR13" s="779"/>
      <c r="DS13" s="779"/>
      <c r="DT13" s="779"/>
      <c r="DU13" s="780"/>
      <c r="DV13" s="775"/>
      <c r="DW13" s="776"/>
      <c r="DX13" s="776"/>
      <c r="DY13" s="776"/>
      <c r="DZ13" s="781"/>
      <c r="EA13" s="234"/>
    </row>
    <row r="14" spans="1:131" s="235" customFormat="1" ht="26.25" customHeight="1" x14ac:dyDescent="0.15">
      <c r="A14" s="238">
        <v>8</v>
      </c>
      <c r="B14" s="782"/>
      <c r="C14" s="783"/>
      <c r="D14" s="783"/>
      <c r="E14" s="783"/>
      <c r="F14" s="783"/>
      <c r="G14" s="783"/>
      <c r="H14" s="783"/>
      <c r="I14" s="783"/>
      <c r="J14" s="783"/>
      <c r="K14" s="783"/>
      <c r="L14" s="783"/>
      <c r="M14" s="783"/>
      <c r="N14" s="783"/>
      <c r="O14" s="783"/>
      <c r="P14" s="784"/>
      <c r="Q14" s="785"/>
      <c r="R14" s="786"/>
      <c r="S14" s="786"/>
      <c r="T14" s="786"/>
      <c r="U14" s="786"/>
      <c r="V14" s="786"/>
      <c r="W14" s="786"/>
      <c r="X14" s="786"/>
      <c r="Y14" s="786"/>
      <c r="Z14" s="786"/>
      <c r="AA14" s="786"/>
      <c r="AB14" s="786"/>
      <c r="AC14" s="786"/>
      <c r="AD14" s="786"/>
      <c r="AE14" s="787"/>
      <c r="AF14" s="788"/>
      <c r="AG14" s="789"/>
      <c r="AH14" s="789"/>
      <c r="AI14" s="789"/>
      <c r="AJ14" s="790"/>
      <c r="AK14" s="771"/>
      <c r="AL14" s="772"/>
      <c r="AM14" s="772"/>
      <c r="AN14" s="772"/>
      <c r="AO14" s="772"/>
      <c r="AP14" s="772"/>
      <c r="AQ14" s="772"/>
      <c r="AR14" s="772"/>
      <c r="AS14" s="772"/>
      <c r="AT14" s="772"/>
      <c r="AU14" s="773"/>
      <c r="AV14" s="773"/>
      <c r="AW14" s="773"/>
      <c r="AX14" s="773"/>
      <c r="AY14" s="774"/>
      <c r="AZ14" s="232"/>
      <c r="BA14" s="232"/>
      <c r="BB14" s="232"/>
      <c r="BC14" s="232"/>
      <c r="BD14" s="232"/>
      <c r="BE14" s="233"/>
      <c r="BF14" s="233"/>
      <c r="BG14" s="233"/>
      <c r="BH14" s="233"/>
      <c r="BI14" s="233"/>
      <c r="BJ14" s="233"/>
      <c r="BK14" s="233"/>
      <c r="BL14" s="233"/>
      <c r="BM14" s="233"/>
      <c r="BN14" s="233"/>
      <c r="BO14" s="233"/>
      <c r="BP14" s="233"/>
      <c r="BQ14" s="238">
        <v>8</v>
      </c>
      <c r="BR14" s="239"/>
      <c r="BS14" s="775"/>
      <c r="BT14" s="776"/>
      <c r="BU14" s="776"/>
      <c r="BV14" s="776"/>
      <c r="BW14" s="776"/>
      <c r="BX14" s="776"/>
      <c r="BY14" s="776"/>
      <c r="BZ14" s="776"/>
      <c r="CA14" s="776"/>
      <c r="CB14" s="776"/>
      <c r="CC14" s="776"/>
      <c r="CD14" s="776"/>
      <c r="CE14" s="776"/>
      <c r="CF14" s="776"/>
      <c r="CG14" s="777"/>
      <c r="CH14" s="778"/>
      <c r="CI14" s="779"/>
      <c r="CJ14" s="779"/>
      <c r="CK14" s="779"/>
      <c r="CL14" s="780"/>
      <c r="CM14" s="778"/>
      <c r="CN14" s="779"/>
      <c r="CO14" s="779"/>
      <c r="CP14" s="779"/>
      <c r="CQ14" s="780"/>
      <c r="CR14" s="778"/>
      <c r="CS14" s="779"/>
      <c r="CT14" s="779"/>
      <c r="CU14" s="779"/>
      <c r="CV14" s="780"/>
      <c r="CW14" s="778"/>
      <c r="CX14" s="779"/>
      <c r="CY14" s="779"/>
      <c r="CZ14" s="779"/>
      <c r="DA14" s="780"/>
      <c r="DB14" s="778"/>
      <c r="DC14" s="779"/>
      <c r="DD14" s="779"/>
      <c r="DE14" s="779"/>
      <c r="DF14" s="780"/>
      <c r="DG14" s="778"/>
      <c r="DH14" s="779"/>
      <c r="DI14" s="779"/>
      <c r="DJ14" s="779"/>
      <c r="DK14" s="780"/>
      <c r="DL14" s="778"/>
      <c r="DM14" s="779"/>
      <c r="DN14" s="779"/>
      <c r="DO14" s="779"/>
      <c r="DP14" s="780"/>
      <c r="DQ14" s="778"/>
      <c r="DR14" s="779"/>
      <c r="DS14" s="779"/>
      <c r="DT14" s="779"/>
      <c r="DU14" s="780"/>
      <c r="DV14" s="775"/>
      <c r="DW14" s="776"/>
      <c r="DX14" s="776"/>
      <c r="DY14" s="776"/>
      <c r="DZ14" s="781"/>
      <c r="EA14" s="234"/>
    </row>
    <row r="15" spans="1:131" s="235" customFormat="1" ht="26.25" customHeight="1" x14ac:dyDescent="0.15">
      <c r="A15" s="238">
        <v>9</v>
      </c>
      <c r="B15" s="782"/>
      <c r="C15" s="783"/>
      <c r="D15" s="783"/>
      <c r="E15" s="783"/>
      <c r="F15" s="783"/>
      <c r="G15" s="783"/>
      <c r="H15" s="783"/>
      <c r="I15" s="783"/>
      <c r="J15" s="783"/>
      <c r="K15" s="783"/>
      <c r="L15" s="783"/>
      <c r="M15" s="783"/>
      <c r="N15" s="783"/>
      <c r="O15" s="783"/>
      <c r="P15" s="784"/>
      <c r="Q15" s="785"/>
      <c r="R15" s="786"/>
      <c r="S15" s="786"/>
      <c r="T15" s="786"/>
      <c r="U15" s="786"/>
      <c r="V15" s="786"/>
      <c r="W15" s="786"/>
      <c r="X15" s="786"/>
      <c r="Y15" s="786"/>
      <c r="Z15" s="786"/>
      <c r="AA15" s="786"/>
      <c r="AB15" s="786"/>
      <c r="AC15" s="786"/>
      <c r="AD15" s="786"/>
      <c r="AE15" s="787"/>
      <c r="AF15" s="788"/>
      <c r="AG15" s="789"/>
      <c r="AH15" s="789"/>
      <c r="AI15" s="789"/>
      <c r="AJ15" s="790"/>
      <c r="AK15" s="771"/>
      <c r="AL15" s="772"/>
      <c r="AM15" s="772"/>
      <c r="AN15" s="772"/>
      <c r="AO15" s="772"/>
      <c r="AP15" s="772"/>
      <c r="AQ15" s="772"/>
      <c r="AR15" s="772"/>
      <c r="AS15" s="772"/>
      <c r="AT15" s="772"/>
      <c r="AU15" s="773"/>
      <c r="AV15" s="773"/>
      <c r="AW15" s="773"/>
      <c r="AX15" s="773"/>
      <c r="AY15" s="774"/>
      <c r="AZ15" s="232"/>
      <c r="BA15" s="232"/>
      <c r="BB15" s="232"/>
      <c r="BC15" s="232"/>
      <c r="BD15" s="232"/>
      <c r="BE15" s="233"/>
      <c r="BF15" s="233"/>
      <c r="BG15" s="233"/>
      <c r="BH15" s="233"/>
      <c r="BI15" s="233"/>
      <c r="BJ15" s="233"/>
      <c r="BK15" s="233"/>
      <c r="BL15" s="233"/>
      <c r="BM15" s="233"/>
      <c r="BN15" s="233"/>
      <c r="BO15" s="233"/>
      <c r="BP15" s="233"/>
      <c r="BQ15" s="238">
        <v>9</v>
      </c>
      <c r="BR15" s="239"/>
      <c r="BS15" s="775"/>
      <c r="BT15" s="776"/>
      <c r="BU15" s="776"/>
      <c r="BV15" s="776"/>
      <c r="BW15" s="776"/>
      <c r="BX15" s="776"/>
      <c r="BY15" s="776"/>
      <c r="BZ15" s="776"/>
      <c r="CA15" s="776"/>
      <c r="CB15" s="776"/>
      <c r="CC15" s="776"/>
      <c r="CD15" s="776"/>
      <c r="CE15" s="776"/>
      <c r="CF15" s="776"/>
      <c r="CG15" s="777"/>
      <c r="CH15" s="778"/>
      <c r="CI15" s="779"/>
      <c r="CJ15" s="779"/>
      <c r="CK15" s="779"/>
      <c r="CL15" s="780"/>
      <c r="CM15" s="778"/>
      <c r="CN15" s="779"/>
      <c r="CO15" s="779"/>
      <c r="CP15" s="779"/>
      <c r="CQ15" s="780"/>
      <c r="CR15" s="778"/>
      <c r="CS15" s="779"/>
      <c r="CT15" s="779"/>
      <c r="CU15" s="779"/>
      <c r="CV15" s="780"/>
      <c r="CW15" s="778"/>
      <c r="CX15" s="779"/>
      <c r="CY15" s="779"/>
      <c r="CZ15" s="779"/>
      <c r="DA15" s="780"/>
      <c r="DB15" s="778"/>
      <c r="DC15" s="779"/>
      <c r="DD15" s="779"/>
      <c r="DE15" s="779"/>
      <c r="DF15" s="780"/>
      <c r="DG15" s="778"/>
      <c r="DH15" s="779"/>
      <c r="DI15" s="779"/>
      <c r="DJ15" s="779"/>
      <c r="DK15" s="780"/>
      <c r="DL15" s="778"/>
      <c r="DM15" s="779"/>
      <c r="DN15" s="779"/>
      <c r="DO15" s="779"/>
      <c r="DP15" s="780"/>
      <c r="DQ15" s="778"/>
      <c r="DR15" s="779"/>
      <c r="DS15" s="779"/>
      <c r="DT15" s="779"/>
      <c r="DU15" s="780"/>
      <c r="DV15" s="775"/>
      <c r="DW15" s="776"/>
      <c r="DX15" s="776"/>
      <c r="DY15" s="776"/>
      <c r="DZ15" s="781"/>
      <c r="EA15" s="234"/>
    </row>
    <row r="16" spans="1:131" s="235" customFormat="1" ht="26.25" customHeight="1" x14ac:dyDescent="0.15">
      <c r="A16" s="238">
        <v>10</v>
      </c>
      <c r="B16" s="782"/>
      <c r="C16" s="783"/>
      <c r="D16" s="783"/>
      <c r="E16" s="783"/>
      <c r="F16" s="783"/>
      <c r="G16" s="783"/>
      <c r="H16" s="783"/>
      <c r="I16" s="783"/>
      <c r="J16" s="783"/>
      <c r="K16" s="783"/>
      <c r="L16" s="783"/>
      <c r="M16" s="783"/>
      <c r="N16" s="783"/>
      <c r="O16" s="783"/>
      <c r="P16" s="784"/>
      <c r="Q16" s="785"/>
      <c r="R16" s="786"/>
      <c r="S16" s="786"/>
      <c r="T16" s="786"/>
      <c r="U16" s="786"/>
      <c r="V16" s="786"/>
      <c r="W16" s="786"/>
      <c r="X16" s="786"/>
      <c r="Y16" s="786"/>
      <c r="Z16" s="786"/>
      <c r="AA16" s="786"/>
      <c r="AB16" s="786"/>
      <c r="AC16" s="786"/>
      <c r="AD16" s="786"/>
      <c r="AE16" s="787"/>
      <c r="AF16" s="788"/>
      <c r="AG16" s="789"/>
      <c r="AH16" s="789"/>
      <c r="AI16" s="789"/>
      <c r="AJ16" s="790"/>
      <c r="AK16" s="771"/>
      <c r="AL16" s="772"/>
      <c r="AM16" s="772"/>
      <c r="AN16" s="772"/>
      <c r="AO16" s="772"/>
      <c r="AP16" s="772"/>
      <c r="AQ16" s="772"/>
      <c r="AR16" s="772"/>
      <c r="AS16" s="772"/>
      <c r="AT16" s="772"/>
      <c r="AU16" s="773"/>
      <c r="AV16" s="773"/>
      <c r="AW16" s="773"/>
      <c r="AX16" s="773"/>
      <c r="AY16" s="774"/>
      <c r="AZ16" s="232"/>
      <c r="BA16" s="232"/>
      <c r="BB16" s="232"/>
      <c r="BC16" s="232"/>
      <c r="BD16" s="232"/>
      <c r="BE16" s="233"/>
      <c r="BF16" s="233"/>
      <c r="BG16" s="233"/>
      <c r="BH16" s="233"/>
      <c r="BI16" s="233"/>
      <c r="BJ16" s="233"/>
      <c r="BK16" s="233"/>
      <c r="BL16" s="233"/>
      <c r="BM16" s="233"/>
      <c r="BN16" s="233"/>
      <c r="BO16" s="233"/>
      <c r="BP16" s="233"/>
      <c r="BQ16" s="238">
        <v>10</v>
      </c>
      <c r="BR16" s="239"/>
      <c r="BS16" s="775"/>
      <c r="BT16" s="776"/>
      <c r="BU16" s="776"/>
      <c r="BV16" s="776"/>
      <c r="BW16" s="776"/>
      <c r="BX16" s="776"/>
      <c r="BY16" s="776"/>
      <c r="BZ16" s="776"/>
      <c r="CA16" s="776"/>
      <c r="CB16" s="776"/>
      <c r="CC16" s="776"/>
      <c r="CD16" s="776"/>
      <c r="CE16" s="776"/>
      <c r="CF16" s="776"/>
      <c r="CG16" s="777"/>
      <c r="CH16" s="778"/>
      <c r="CI16" s="779"/>
      <c r="CJ16" s="779"/>
      <c r="CK16" s="779"/>
      <c r="CL16" s="780"/>
      <c r="CM16" s="778"/>
      <c r="CN16" s="779"/>
      <c r="CO16" s="779"/>
      <c r="CP16" s="779"/>
      <c r="CQ16" s="780"/>
      <c r="CR16" s="778"/>
      <c r="CS16" s="779"/>
      <c r="CT16" s="779"/>
      <c r="CU16" s="779"/>
      <c r="CV16" s="780"/>
      <c r="CW16" s="778"/>
      <c r="CX16" s="779"/>
      <c r="CY16" s="779"/>
      <c r="CZ16" s="779"/>
      <c r="DA16" s="780"/>
      <c r="DB16" s="778"/>
      <c r="DC16" s="779"/>
      <c r="DD16" s="779"/>
      <c r="DE16" s="779"/>
      <c r="DF16" s="780"/>
      <c r="DG16" s="778"/>
      <c r="DH16" s="779"/>
      <c r="DI16" s="779"/>
      <c r="DJ16" s="779"/>
      <c r="DK16" s="780"/>
      <c r="DL16" s="778"/>
      <c r="DM16" s="779"/>
      <c r="DN16" s="779"/>
      <c r="DO16" s="779"/>
      <c r="DP16" s="780"/>
      <c r="DQ16" s="778"/>
      <c r="DR16" s="779"/>
      <c r="DS16" s="779"/>
      <c r="DT16" s="779"/>
      <c r="DU16" s="780"/>
      <c r="DV16" s="775"/>
      <c r="DW16" s="776"/>
      <c r="DX16" s="776"/>
      <c r="DY16" s="776"/>
      <c r="DZ16" s="781"/>
      <c r="EA16" s="234"/>
    </row>
    <row r="17" spans="1:131" s="235" customFormat="1" ht="26.25" customHeight="1" x14ac:dyDescent="0.15">
      <c r="A17" s="238">
        <v>11</v>
      </c>
      <c r="B17" s="782"/>
      <c r="C17" s="783"/>
      <c r="D17" s="783"/>
      <c r="E17" s="783"/>
      <c r="F17" s="783"/>
      <c r="G17" s="783"/>
      <c r="H17" s="783"/>
      <c r="I17" s="783"/>
      <c r="J17" s="783"/>
      <c r="K17" s="783"/>
      <c r="L17" s="783"/>
      <c r="M17" s="783"/>
      <c r="N17" s="783"/>
      <c r="O17" s="783"/>
      <c r="P17" s="784"/>
      <c r="Q17" s="785"/>
      <c r="R17" s="786"/>
      <c r="S17" s="786"/>
      <c r="T17" s="786"/>
      <c r="U17" s="786"/>
      <c r="V17" s="786"/>
      <c r="W17" s="786"/>
      <c r="X17" s="786"/>
      <c r="Y17" s="786"/>
      <c r="Z17" s="786"/>
      <c r="AA17" s="786"/>
      <c r="AB17" s="786"/>
      <c r="AC17" s="786"/>
      <c r="AD17" s="786"/>
      <c r="AE17" s="787"/>
      <c r="AF17" s="788"/>
      <c r="AG17" s="789"/>
      <c r="AH17" s="789"/>
      <c r="AI17" s="789"/>
      <c r="AJ17" s="790"/>
      <c r="AK17" s="771"/>
      <c r="AL17" s="772"/>
      <c r="AM17" s="772"/>
      <c r="AN17" s="772"/>
      <c r="AO17" s="772"/>
      <c r="AP17" s="772"/>
      <c r="AQ17" s="772"/>
      <c r="AR17" s="772"/>
      <c r="AS17" s="772"/>
      <c r="AT17" s="772"/>
      <c r="AU17" s="773"/>
      <c r="AV17" s="773"/>
      <c r="AW17" s="773"/>
      <c r="AX17" s="773"/>
      <c r="AY17" s="774"/>
      <c r="AZ17" s="232"/>
      <c r="BA17" s="232"/>
      <c r="BB17" s="232"/>
      <c r="BC17" s="232"/>
      <c r="BD17" s="232"/>
      <c r="BE17" s="233"/>
      <c r="BF17" s="233"/>
      <c r="BG17" s="233"/>
      <c r="BH17" s="233"/>
      <c r="BI17" s="233"/>
      <c r="BJ17" s="233"/>
      <c r="BK17" s="233"/>
      <c r="BL17" s="233"/>
      <c r="BM17" s="233"/>
      <c r="BN17" s="233"/>
      <c r="BO17" s="233"/>
      <c r="BP17" s="233"/>
      <c r="BQ17" s="238">
        <v>11</v>
      </c>
      <c r="BR17" s="239"/>
      <c r="BS17" s="775"/>
      <c r="BT17" s="776"/>
      <c r="BU17" s="776"/>
      <c r="BV17" s="776"/>
      <c r="BW17" s="776"/>
      <c r="BX17" s="776"/>
      <c r="BY17" s="776"/>
      <c r="BZ17" s="776"/>
      <c r="CA17" s="776"/>
      <c r="CB17" s="776"/>
      <c r="CC17" s="776"/>
      <c r="CD17" s="776"/>
      <c r="CE17" s="776"/>
      <c r="CF17" s="776"/>
      <c r="CG17" s="777"/>
      <c r="CH17" s="778"/>
      <c r="CI17" s="779"/>
      <c r="CJ17" s="779"/>
      <c r="CK17" s="779"/>
      <c r="CL17" s="780"/>
      <c r="CM17" s="778"/>
      <c r="CN17" s="779"/>
      <c r="CO17" s="779"/>
      <c r="CP17" s="779"/>
      <c r="CQ17" s="780"/>
      <c r="CR17" s="778"/>
      <c r="CS17" s="779"/>
      <c r="CT17" s="779"/>
      <c r="CU17" s="779"/>
      <c r="CV17" s="780"/>
      <c r="CW17" s="778"/>
      <c r="CX17" s="779"/>
      <c r="CY17" s="779"/>
      <c r="CZ17" s="779"/>
      <c r="DA17" s="780"/>
      <c r="DB17" s="778"/>
      <c r="DC17" s="779"/>
      <c r="DD17" s="779"/>
      <c r="DE17" s="779"/>
      <c r="DF17" s="780"/>
      <c r="DG17" s="778"/>
      <c r="DH17" s="779"/>
      <c r="DI17" s="779"/>
      <c r="DJ17" s="779"/>
      <c r="DK17" s="780"/>
      <c r="DL17" s="778"/>
      <c r="DM17" s="779"/>
      <c r="DN17" s="779"/>
      <c r="DO17" s="779"/>
      <c r="DP17" s="780"/>
      <c r="DQ17" s="778"/>
      <c r="DR17" s="779"/>
      <c r="DS17" s="779"/>
      <c r="DT17" s="779"/>
      <c r="DU17" s="780"/>
      <c r="DV17" s="775"/>
      <c r="DW17" s="776"/>
      <c r="DX17" s="776"/>
      <c r="DY17" s="776"/>
      <c r="DZ17" s="781"/>
      <c r="EA17" s="234"/>
    </row>
    <row r="18" spans="1:131" s="235" customFormat="1" ht="26.25" customHeight="1" x14ac:dyDescent="0.15">
      <c r="A18" s="238">
        <v>12</v>
      </c>
      <c r="B18" s="782"/>
      <c r="C18" s="783"/>
      <c r="D18" s="783"/>
      <c r="E18" s="783"/>
      <c r="F18" s="783"/>
      <c r="G18" s="783"/>
      <c r="H18" s="783"/>
      <c r="I18" s="783"/>
      <c r="J18" s="783"/>
      <c r="K18" s="783"/>
      <c r="L18" s="783"/>
      <c r="M18" s="783"/>
      <c r="N18" s="783"/>
      <c r="O18" s="783"/>
      <c r="P18" s="784"/>
      <c r="Q18" s="785"/>
      <c r="R18" s="786"/>
      <c r="S18" s="786"/>
      <c r="T18" s="786"/>
      <c r="U18" s="786"/>
      <c r="V18" s="786"/>
      <c r="W18" s="786"/>
      <c r="X18" s="786"/>
      <c r="Y18" s="786"/>
      <c r="Z18" s="786"/>
      <c r="AA18" s="786"/>
      <c r="AB18" s="786"/>
      <c r="AC18" s="786"/>
      <c r="AD18" s="786"/>
      <c r="AE18" s="787"/>
      <c r="AF18" s="788"/>
      <c r="AG18" s="789"/>
      <c r="AH18" s="789"/>
      <c r="AI18" s="789"/>
      <c r="AJ18" s="790"/>
      <c r="AK18" s="771"/>
      <c r="AL18" s="772"/>
      <c r="AM18" s="772"/>
      <c r="AN18" s="772"/>
      <c r="AO18" s="772"/>
      <c r="AP18" s="772"/>
      <c r="AQ18" s="772"/>
      <c r="AR18" s="772"/>
      <c r="AS18" s="772"/>
      <c r="AT18" s="772"/>
      <c r="AU18" s="773"/>
      <c r="AV18" s="773"/>
      <c r="AW18" s="773"/>
      <c r="AX18" s="773"/>
      <c r="AY18" s="774"/>
      <c r="AZ18" s="232"/>
      <c r="BA18" s="232"/>
      <c r="BB18" s="232"/>
      <c r="BC18" s="232"/>
      <c r="BD18" s="232"/>
      <c r="BE18" s="233"/>
      <c r="BF18" s="233"/>
      <c r="BG18" s="233"/>
      <c r="BH18" s="233"/>
      <c r="BI18" s="233"/>
      <c r="BJ18" s="233"/>
      <c r="BK18" s="233"/>
      <c r="BL18" s="233"/>
      <c r="BM18" s="233"/>
      <c r="BN18" s="233"/>
      <c r="BO18" s="233"/>
      <c r="BP18" s="233"/>
      <c r="BQ18" s="238">
        <v>12</v>
      </c>
      <c r="BR18" s="239"/>
      <c r="BS18" s="775"/>
      <c r="BT18" s="776"/>
      <c r="BU18" s="776"/>
      <c r="BV18" s="776"/>
      <c r="BW18" s="776"/>
      <c r="BX18" s="776"/>
      <c r="BY18" s="776"/>
      <c r="BZ18" s="776"/>
      <c r="CA18" s="776"/>
      <c r="CB18" s="776"/>
      <c r="CC18" s="776"/>
      <c r="CD18" s="776"/>
      <c r="CE18" s="776"/>
      <c r="CF18" s="776"/>
      <c r="CG18" s="777"/>
      <c r="CH18" s="778"/>
      <c r="CI18" s="779"/>
      <c r="CJ18" s="779"/>
      <c r="CK18" s="779"/>
      <c r="CL18" s="780"/>
      <c r="CM18" s="778"/>
      <c r="CN18" s="779"/>
      <c r="CO18" s="779"/>
      <c r="CP18" s="779"/>
      <c r="CQ18" s="780"/>
      <c r="CR18" s="778"/>
      <c r="CS18" s="779"/>
      <c r="CT18" s="779"/>
      <c r="CU18" s="779"/>
      <c r="CV18" s="780"/>
      <c r="CW18" s="778"/>
      <c r="CX18" s="779"/>
      <c r="CY18" s="779"/>
      <c r="CZ18" s="779"/>
      <c r="DA18" s="780"/>
      <c r="DB18" s="778"/>
      <c r="DC18" s="779"/>
      <c r="DD18" s="779"/>
      <c r="DE18" s="779"/>
      <c r="DF18" s="780"/>
      <c r="DG18" s="778"/>
      <c r="DH18" s="779"/>
      <c r="DI18" s="779"/>
      <c r="DJ18" s="779"/>
      <c r="DK18" s="780"/>
      <c r="DL18" s="778"/>
      <c r="DM18" s="779"/>
      <c r="DN18" s="779"/>
      <c r="DO18" s="779"/>
      <c r="DP18" s="780"/>
      <c r="DQ18" s="778"/>
      <c r="DR18" s="779"/>
      <c r="DS18" s="779"/>
      <c r="DT18" s="779"/>
      <c r="DU18" s="780"/>
      <c r="DV18" s="775"/>
      <c r="DW18" s="776"/>
      <c r="DX18" s="776"/>
      <c r="DY18" s="776"/>
      <c r="DZ18" s="781"/>
      <c r="EA18" s="234"/>
    </row>
    <row r="19" spans="1:131" s="235" customFormat="1" ht="26.25" customHeight="1" x14ac:dyDescent="0.15">
      <c r="A19" s="238">
        <v>13</v>
      </c>
      <c r="B19" s="782"/>
      <c r="C19" s="783"/>
      <c r="D19" s="783"/>
      <c r="E19" s="783"/>
      <c r="F19" s="783"/>
      <c r="G19" s="783"/>
      <c r="H19" s="783"/>
      <c r="I19" s="783"/>
      <c r="J19" s="783"/>
      <c r="K19" s="783"/>
      <c r="L19" s="783"/>
      <c r="M19" s="783"/>
      <c r="N19" s="783"/>
      <c r="O19" s="783"/>
      <c r="P19" s="784"/>
      <c r="Q19" s="785"/>
      <c r="R19" s="786"/>
      <c r="S19" s="786"/>
      <c r="T19" s="786"/>
      <c r="U19" s="786"/>
      <c r="V19" s="786"/>
      <c r="W19" s="786"/>
      <c r="X19" s="786"/>
      <c r="Y19" s="786"/>
      <c r="Z19" s="786"/>
      <c r="AA19" s="786"/>
      <c r="AB19" s="786"/>
      <c r="AC19" s="786"/>
      <c r="AD19" s="786"/>
      <c r="AE19" s="787"/>
      <c r="AF19" s="788"/>
      <c r="AG19" s="789"/>
      <c r="AH19" s="789"/>
      <c r="AI19" s="789"/>
      <c r="AJ19" s="790"/>
      <c r="AK19" s="771"/>
      <c r="AL19" s="772"/>
      <c r="AM19" s="772"/>
      <c r="AN19" s="772"/>
      <c r="AO19" s="772"/>
      <c r="AP19" s="772"/>
      <c r="AQ19" s="772"/>
      <c r="AR19" s="772"/>
      <c r="AS19" s="772"/>
      <c r="AT19" s="772"/>
      <c r="AU19" s="773"/>
      <c r="AV19" s="773"/>
      <c r="AW19" s="773"/>
      <c r="AX19" s="773"/>
      <c r="AY19" s="774"/>
      <c r="AZ19" s="232"/>
      <c r="BA19" s="232"/>
      <c r="BB19" s="232"/>
      <c r="BC19" s="232"/>
      <c r="BD19" s="232"/>
      <c r="BE19" s="233"/>
      <c r="BF19" s="233"/>
      <c r="BG19" s="233"/>
      <c r="BH19" s="233"/>
      <c r="BI19" s="233"/>
      <c r="BJ19" s="233"/>
      <c r="BK19" s="233"/>
      <c r="BL19" s="233"/>
      <c r="BM19" s="233"/>
      <c r="BN19" s="233"/>
      <c r="BO19" s="233"/>
      <c r="BP19" s="233"/>
      <c r="BQ19" s="238">
        <v>13</v>
      </c>
      <c r="BR19" s="239"/>
      <c r="BS19" s="775"/>
      <c r="BT19" s="776"/>
      <c r="BU19" s="776"/>
      <c r="BV19" s="776"/>
      <c r="BW19" s="776"/>
      <c r="BX19" s="776"/>
      <c r="BY19" s="776"/>
      <c r="BZ19" s="776"/>
      <c r="CA19" s="776"/>
      <c r="CB19" s="776"/>
      <c r="CC19" s="776"/>
      <c r="CD19" s="776"/>
      <c r="CE19" s="776"/>
      <c r="CF19" s="776"/>
      <c r="CG19" s="777"/>
      <c r="CH19" s="778"/>
      <c r="CI19" s="779"/>
      <c r="CJ19" s="779"/>
      <c r="CK19" s="779"/>
      <c r="CL19" s="780"/>
      <c r="CM19" s="778"/>
      <c r="CN19" s="779"/>
      <c r="CO19" s="779"/>
      <c r="CP19" s="779"/>
      <c r="CQ19" s="780"/>
      <c r="CR19" s="778"/>
      <c r="CS19" s="779"/>
      <c r="CT19" s="779"/>
      <c r="CU19" s="779"/>
      <c r="CV19" s="780"/>
      <c r="CW19" s="778"/>
      <c r="CX19" s="779"/>
      <c r="CY19" s="779"/>
      <c r="CZ19" s="779"/>
      <c r="DA19" s="780"/>
      <c r="DB19" s="778"/>
      <c r="DC19" s="779"/>
      <c r="DD19" s="779"/>
      <c r="DE19" s="779"/>
      <c r="DF19" s="780"/>
      <c r="DG19" s="778"/>
      <c r="DH19" s="779"/>
      <c r="DI19" s="779"/>
      <c r="DJ19" s="779"/>
      <c r="DK19" s="780"/>
      <c r="DL19" s="778"/>
      <c r="DM19" s="779"/>
      <c r="DN19" s="779"/>
      <c r="DO19" s="779"/>
      <c r="DP19" s="780"/>
      <c r="DQ19" s="778"/>
      <c r="DR19" s="779"/>
      <c r="DS19" s="779"/>
      <c r="DT19" s="779"/>
      <c r="DU19" s="780"/>
      <c r="DV19" s="775"/>
      <c r="DW19" s="776"/>
      <c r="DX19" s="776"/>
      <c r="DY19" s="776"/>
      <c r="DZ19" s="781"/>
      <c r="EA19" s="234"/>
    </row>
    <row r="20" spans="1:131" s="235" customFormat="1" ht="26.25" customHeight="1" x14ac:dyDescent="0.15">
      <c r="A20" s="238">
        <v>14</v>
      </c>
      <c r="B20" s="782"/>
      <c r="C20" s="783"/>
      <c r="D20" s="783"/>
      <c r="E20" s="783"/>
      <c r="F20" s="783"/>
      <c r="G20" s="783"/>
      <c r="H20" s="783"/>
      <c r="I20" s="783"/>
      <c r="J20" s="783"/>
      <c r="K20" s="783"/>
      <c r="L20" s="783"/>
      <c r="M20" s="783"/>
      <c r="N20" s="783"/>
      <c r="O20" s="783"/>
      <c r="P20" s="784"/>
      <c r="Q20" s="785"/>
      <c r="R20" s="786"/>
      <c r="S20" s="786"/>
      <c r="T20" s="786"/>
      <c r="U20" s="786"/>
      <c r="V20" s="786"/>
      <c r="W20" s="786"/>
      <c r="X20" s="786"/>
      <c r="Y20" s="786"/>
      <c r="Z20" s="786"/>
      <c r="AA20" s="786"/>
      <c r="AB20" s="786"/>
      <c r="AC20" s="786"/>
      <c r="AD20" s="786"/>
      <c r="AE20" s="787"/>
      <c r="AF20" s="788"/>
      <c r="AG20" s="789"/>
      <c r="AH20" s="789"/>
      <c r="AI20" s="789"/>
      <c r="AJ20" s="790"/>
      <c r="AK20" s="771"/>
      <c r="AL20" s="772"/>
      <c r="AM20" s="772"/>
      <c r="AN20" s="772"/>
      <c r="AO20" s="772"/>
      <c r="AP20" s="772"/>
      <c r="AQ20" s="772"/>
      <c r="AR20" s="772"/>
      <c r="AS20" s="772"/>
      <c r="AT20" s="772"/>
      <c r="AU20" s="773"/>
      <c r="AV20" s="773"/>
      <c r="AW20" s="773"/>
      <c r="AX20" s="773"/>
      <c r="AY20" s="774"/>
      <c r="AZ20" s="232"/>
      <c r="BA20" s="232"/>
      <c r="BB20" s="232"/>
      <c r="BC20" s="232"/>
      <c r="BD20" s="232"/>
      <c r="BE20" s="233"/>
      <c r="BF20" s="233"/>
      <c r="BG20" s="233"/>
      <c r="BH20" s="233"/>
      <c r="BI20" s="233"/>
      <c r="BJ20" s="233"/>
      <c r="BK20" s="233"/>
      <c r="BL20" s="233"/>
      <c r="BM20" s="233"/>
      <c r="BN20" s="233"/>
      <c r="BO20" s="233"/>
      <c r="BP20" s="233"/>
      <c r="BQ20" s="238">
        <v>14</v>
      </c>
      <c r="BR20" s="239"/>
      <c r="BS20" s="775"/>
      <c r="BT20" s="776"/>
      <c r="BU20" s="776"/>
      <c r="BV20" s="776"/>
      <c r="BW20" s="776"/>
      <c r="BX20" s="776"/>
      <c r="BY20" s="776"/>
      <c r="BZ20" s="776"/>
      <c r="CA20" s="776"/>
      <c r="CB20" s="776"/>
      <c r="CC20" s="776"/>
      <c r="CD20" s="776"/>
      <c r="CE20" s="776"/>
      <c r="CF20" s="776"/>
      <c r="CG20" s="777"/>
      <c r="CH20" s="778"/>
      <c r="CI20" s="779"/>
      <c r="CJ20" s="779"/>
      <c r="CK20" s="779"/>
      <c r="CL20" s="780"/>
      <c r="CM20" s="778"/>
      <c r="CN20" s="779"/>
      <c r="CO20" s="779"/>
      <c r="CP20" s="779"/>
      <c r="CQ20" s="780"/>
      <c r="CR20" s="778"/>
      <c r="CS20" s="779"/>
      <c r="CT20" s="779"/>
      <c r="CU20" s="779"/>
      <c r="CV20" s="780"/>
      <c r="CW20" s="778"/>
      <c r="CX20" s="779"/>
      <c r="CY20" s="779"/>
      <c r="CZ20" s="779"/>
      <c r="DA20" s="780"/>
      <c r="DB20" s="778"/>
      <c r="DC20" s="779"/>
      <c r="DD20" s="779"/>
      <c r="DE20" s="779"/>
      <c r="DF20" s="780"/>
      <c r="DG20" s="778"/>
      <c r="DH20" s="779"/>
      <c r="DI20" s="779"/>
      <c r="DJ20" s="779"/>
      <c r="DK20" s="780"/>
      <c r="DL20" s="778"/>
      <c r="DM20" s="779"/>
      <c r="DN20" s="779"/>
      <c r="DO20" s="779"/>
      <c r="DP20" s="780"/>
      <c r="DQ20" s="778"/>
      <c r="DR20" s="779"/>
      <c r="DS20" s="779"/>
      <c r="DT20" s="779"/>
      <c r="DU20" s="780"/>
      <c r="DV20" s="775"/>
      <c r="DW20" s="776"/>
      <c r="DX20" s="776"/>
      <c r="DY20" s="776"/>
      <c r="DZ20" s="781"/>
      <c r="EA20" s="234"/>
    </row>
    <row r="21" spans="1:131" s="235" customFormat="1" ht="26.25" customHeight="1" thickBot="1" x14ac:dyDescent="0.2">
      <c r="A21" s="238">
        <v>15</v>
      </c>
      <c r="B21" s="782"/>
      <c r="C21" s="783"/>
      <c r="D21" s="783"/>
      <c r="E21" s="783"/>
      <c r="F21" s="783"/>
      <c r="G21" s="783"/>
      <c r="H21" s="783"/>
      <c r="I21" s="783"/>
      <c r="J21" s="783"/>
      <c r="K21" s="783"/>
      <c r="L21" s="783"/>
      <c r="M21" s="783"/>
      <c r="N21" s="783"/>
      <c r="O21" s="783"/>
      <c r="P21" s="784"/>
      <c r="Q21" s="785"/>
      <c r="R21" s="786"/>
      <c r="S21" s="786"/>
      <c r="T21" s="786"/>
      <c r="U21" s="786"/>
      <c r="V21" s="786"/>
      <c r="W21" s="786"/>
      <c r="X21" s="786"/>
      <c r="Y21" s="786"/>
      <c r="Z21" s="786"/>
      <c r="AA21" s="786"/>
      <c r="AB21" s="786"/>
      <c r="AC21" s="786"/>
      <c r="AD21" s="786"/>
      <c r="AE21" s="787"/>
      <c r="AF21" s="788"/>
      <c r="AG21" s="789"/>
      <c r="AH21" s="789"/>
      <c r="AI21" s="789"/>
      <c r="AJ21" s="790"/>
      <c r="AK21" s="771"/>
      <c r="AL21" s="772"/>
      <c r="AM21" s="772"/>
      <c r="AN21" s="772"/>
      <c r="AO21" s="772"/>
      <c r="AP21" s="772"/>
      <c r="AQ21" s="772"/>
      <c r="AR21" s="772"/>
      <c r="AS21" s="772"/>
      <c r="AT21" s="772"/>
      <c r="AU21" s="773"/>
      <c r="AV21" s="773"/>
      <c r="AW21" s="773"/>
      <c r="AX21" s="773"/>
      <c r="AY21" s="774"/>
      <c r="AZ21" s="232"/>
      <c r="BA21" s="232"/>
      <c r="BB21" s="232"/>
      <c r="BC21" s="232"/>
      <c r="BD21" s="232"/>
      <c r="BE21" s="233"/>
      <c r="BF21" s="233"/>
      <c r="BG21" s="233"/>
      <c r="BH21" s="233"/>
      <c r="BI21" s="233"/>
      <c r="BJ21" s="233"/>
      <c r="BK21" s="233"/>
      <c r="BL21" s="233"/>
      <c r="BM21" s="233"/>
      <c r="BN21" s="233"/>
      <c r="BO21" s="233"/>
      <c r="BP21" s="233"/>
      <c r="BQ21" s="238">
        <v>15</v>
      </c>
      <c r="BR21" s="239"/>
      <c r="BS21" s="775"/>
      <c r="BT21" s="776"/>
      <c r="BU21" s="776"/>
      <c r="BV21" s="776"/>
      <c r="BW21" s="776"/>
      <c r="BX21" s="776"/>
      <c r="BY21" s="776"/>
      <c r="BZ21" s="776"/>
      <c r="CA21" s="776"/>
      <c r="CB21" s="776"/>
      <c r="CC21" s="776"/>
      <c r="CD21" s="776"/>
      <c r="CE21" s="776"/>
      <c r="CF21" s="776"/>
      <c r="CG21" s="777"/>
      <c r="CH21" s="778"/>
      <c r="CI21" s="779"/>
      <c r="CJ21" s="779"/>
      <c r="CK21" s="779"/>
      <c r="CL21" s="780"/>
      <c r="CM21" s="778"/>
      <c r="CN21" s="779"/>
      <c r="CO21" s="779"/>
      <c r="CP21" s="779"/>
      <c r="CQ21" s="780"/>
      <c r="CR21" s="778"/>
      <c r="CS21" s="779"/>
      <c r="CT21" s="779"/>
      <c r="CU21" s="779"/>
      <c r="CV21" s="780"/>
      <c r="CW21" s="778"/>
      <c r="CX21" s="779"/>
      <c r="CY21" s="779"/>
      <c r="CZ21" s="779"/>
      <c r="DA21" s="780"/>
      <c r="DB21" s="778"/>
      <c r="DC21" s="779"/>
      <c r="DD21" s="779"/>
      <c r="DE21" s="779"/>
      <c r="DF21" s="780"/>
      <c r="DG21" s="778"/>
      <c r="DH21" s="779"/>
      <c r="DI21" s="779"/>
      <c r="DJ21" s="779"/>
      <c r="DK21" s="780"/>
      <c r="DL21" s="778"/>
      <c r="DM21" s="779"/>
      <c r="DN21" s="779"/>
      <c r="DO21" s="779"/>
      <c r="DP21" s="780"/>
      <c r="DQ21" s="778"/>
      <c r="DR21" s="779"/>
      <c r="DS21" s="779"/>
      <c r="DT21" s="779"/>
      <c r="DU21" s="780"/>
      <c r="DV21" s="775"/>
      <c r="DW21" s="776"/>
      <c r="DX21" s="776"/>
      <c r="DY21" s="776"/>
      <c r="DZ21" s="781"/>
      <c r="EA21" s="234"/>
    </row>
    <row r="22" spans="1:131" s="235" customFormat="1" ht="26.25" customHeight="1" x14ac:dyDescent="0.15">
      <c r="A22" s="238">
        <v>16</v>
      </c>
      <c r="B22" s="782"/>
      <c r="C22" s="783"/>
      <c r="D22" s="783"/>
      <c r="E22" s="783"/>
      <c r="F22" s="783"/>
      <c r="G22" s="783"/>
      <c r="H22" s="783"/>
      <c r="I22" s="783"/>
      <c r="J22" s="783"/>
      <c r="K22" s="783"/>
      <c r="L22" s="783"/>
      <c r="M22" s="783"/>
      <c r="N22" s="783"/>
      <c r="O22" s="783"/>
      <c r="P22" s="784"/>
      <c r="Q22" s="801"/>
      <c r="R22" s="802"/>
      <c r="S22" s="802"/>
      <c r="T22" s="802"/>
      <c r="U22" s="802"/>
      <c r="V22" s="802"/>
      <c r="W22" s="802"/>
      <c r="X22" s="802"/>
      <c r="Y22" s="802"/>
      <c r="Z22" s="802"/>
      <c r="AA22" s="802"/>
      <c r="AB22" s="802"/>
      <c r="AC22" s="802"/>
      <c r="AD22" s="802"/>
      <c r="AE22" s="803"/>
      <c r="AF22" s="788"/>
      <c r="AG22" s="789"/>
      <c r="AH22" s="789"/>
      <c r="AI22" s="789"/>
      <c r="AJ22" s="790"/>
      <c r="AK22" s="804"/>
      <c r="AL22" s="805"/>
      <c r="AM22" s="805"/>
      <c r="AN22" s="805"/>
      <c r="AO22" s="805"/>
      <c r="AP22" s="805"/>
      <c r="AQ22" s="805"/>
      <c r="AR22" s="805"/>
      <c r="AS22" s="805"/>
      <c r="AT22" s="805"/>
      <c r="AU22" s="806"/>
      <c r="AV22" s="806"/>
      <c r="AW22" s="806"/>
      <c r="AX22" s="806"/>
      <c r="AY22" s="807"/>
      <c r="AZ22" s="808" t="s">
        <v>392</v>
      </c>
      <c r="BA22" s="808"/>
      <c r="BB22" s="808"/>
      <c r="BC22" s="808"/>
      <c r="BD22" s="809"/>
      <c r="BE22" s="233"/>
      <c r="BF22" s="233"/>
      <c r="BG22" s="233"/>
      <c r="BH22" s="233"/>
      <c r="BI22" s="233"/>
      <c r="BJ22" s="233"/>
      <c r="BK22" s="233"/>
      <c r="BL22" s="233"/>
      <c r="BM22" s="233"/>
      <c r="BN22" s="233"/>
      <c r="BO22" s="233"/>
      <c r="BP22" s="233"/>
      <c r="BQ22" s="238">
        <v>16</v>
      </c>
      <c r="BR22" s="239"/>
      <c r="BS22" s="775"/>
      <c r="BT22" s="776"/>
      <c r="BU22" s="776"/>
      <c r="BV22" s="776"/>
      <c r="BW22" s="776"/>
      <c r="BX22" s="776"/>
      <c r="BY22" s="776"/>
      <c r="BZ22" s="776"/>
      <c r="CA22" s="776"/>
      <c r="CB22" s="776"/>
      <c r="CC22" s="776"/>
      <c r="CD22" s="776"/>
      <c r="CE22" s="776"/>
      <c r="CF22" s="776"/>
      <c r="CG22" s="777"/>
      <c r="CH22" s="778"/>
      <c r="CI22" s="779"/>
      <c r="CJ22" s="779"/>
      <c r="CK22" s="779"/>
      <c r="CL22" s="780"/>
      <c r="CM22" s="778"/>
      <c r="CN22" s="779"/>
      <c r="CO22" s="779"/>
      <c r="CP22" s="779"/>
      <c r="CQ22" s="780"/>
      <c r="CR22" s="778"/>
      <c r="CS22" s="779"/>
      <c r="CT22" s="779"/>
      <c r="CU22" s="779"/>
      <c r="CV22" s="780"/>
      <c r="CW22" s="778"/>
      <c r="CX22" s="779"/>
      <c r="CY22" s="779"/>
      <c r="CZ22" s="779"/>
      <c r="DA22" s="780"/>
      <c r="DB22" s="778"/>
      <c r="DC22" s="779"/>
      <c r="DD22" s="779"/>
      <c r="DE22" s="779"/>
      <c r="DF22" s="780"/>
      <c r="DG22" s="778"/>
      <c r="DH22" s="779"/>
      <c r="DI22" s="779"/>
      <c r="DJ22" s="779"/>
      <c r="DK22" s="780"/>
      <c r="DL22" s="778"/>
      <c r="DM22" s="779"/>
      <c r="DN22" s="779"/>
      <c r="DO22" s="779"/>
      <c r="DP22" s="780"/>
      <c r="DQ22" s="778"/>
      <c r="DR22" s="779"/>
      <c r="DS22" s="779"/>
      <c r="DT22" s="779"/>
      <c r="DU22" s="780"/>
      <c r="DV22" s="775"/>
      <c r="DW22" s="776"/>
      <c r="DX22" s="776"/>
      <c r="DY22" s="776"/>
      <c r="DZ22" s="781"/>
      <c r="EA22" s="234"/>
    </row>
    <row r="23" spans="1:131" s="235" customFormat="1" ht="26.25" customHeight="1" thickBot="1" x14ac:dyDescent="0.2">
      <c r="A23" s="240" t="s">
        <v>393</v>
      </c>
      <c r="B23" s="791" t="s">
        <v>394</v>
      </c>
      <c r="C23" s="792"/>
      <c r="D23" s="792"/>
      <c r="E23" s="792"/>
      <c r="F23" s="792"/>
      <c r="G23" s="792"/>
      <c r="H23" s="792"/>
      <c r="I23" s="792"/>
      <c r="J23" s="792"/>
      <c r="K23" s="792"/>
      <c r="L23" s="792"/>
      <c r="M23" s="792"/>
      <c r="N23" s="792"/>
      <c r="O23" s="792"/>
      <c r="P23" s="793"/>
      <c r="Q23" s="794">
        <v>7197</v>
      </c>
      <c r="R23" s="795"/>
      <c r="S23" s="795"/>
      <c r="T23" s="795"/>
      <c r="U23" s="795"/>
      <c r="V23" s="795">
        <v>6963</v>
      </c>
      <c r="W23" s="795"/>
      <c r="X23" s="795"/>
      <c r="Y23" s="795"/>
      <c r="Z23" s="795"/>
      <c r="AA23" s="795">
        <v>234</v>
      </c>
      <c r="AB23" s="795"/>
      <c r="AC23" s="795"/>
      <c r="AD23" s="795"/>
      <c r="AE23" s="796"/>
      <c r="AF23" s="797">
        <v>227</v>
      </c>
      <c r="AG23" s="795"/>
      <c r="AH23" s="795"/>
      <c r="AI23" s="795"/>
      <c r="AJ23" s="798"/>
      <c r="AK23" s="799"/>
      <c r="AL23" s="800"/>
      <c r="AM23" s="800"/>
      <c r="AN23" s="800"/>
      <c r="AO23" s="800"/>
      <c r="AP23" s="795">
        <v>6308</v>
      </c>
      <c r="AQ23" s="795"/>
      <c r="AR23" s="795"/>
      <c r="AS23" s="795"/>
      <c r="AT23" s="795"/>
      <c r="AU23" s="811"/>
      <c r="AV23" s="811"/>
      <c r="AW23" s="811"/>
      <c r="AX23" s="811"/>
      <c r="AY23" s="812"/>
      <c r="AZ23" s="813" t="s">
        <v>395</v>
      </c>
      <c r="BA23" s="814"/>
      <c r="BB23" s="814"/>
      <c r="BC23" s="814"/>
      <c r="BD23" s="815"/>
      <c r="BE23" s="233"/>
      <c r="BF23" s="233"/>
      <c r="BG23" s="233"/>
      <c r="BH23" s="233"/>
      <c r="BI23" s="233"/>
      <c r="BJ23" s="233"/>
      <c r="BK23" s="233"/>
      <c r="BL23" s="233"/>
      <c r="BM23" s="233"/>
      <c r="BN23" s="233"/>
      <c r="BO23" s="233"/>
      <c r="BP23" s="233"/>
      <c r="BQ23" s="238">
        <v>17</v>
      </c>
      <c r="BR23" s="239"/>
      <c r="BS23" s="775"/>
      <c r="BT23" s="776"/>
      <c r="BU23" s="776"/>
      <c r="BV23" s="776"/>
      <c r="BW23" s="776"/>
      <c r="BX23" s="776"/>
      <c r="BY23" s="776"/>
      <c r="BZ23" s="776"/>
      <c r="CA23" s="776"/>
      <c r="CB23" s="776"/>
      <c r="CC23" s="776"/>
      <c r="CD23" s="776"/>
      <c r="CE23" s="776"/>
      <c r="CF23" s="776"/>
      <c r="CG23" s="777"/>
      <c r="CH23" s="778"/>
      <c r="CI23" s="779"/>
      <c r="CJ23" s="779"/>
      <c r="CK23" s="779"/>
      <c r="CL23" s="780"/>
      <c r="CM23" s="778"/>
      <c r="CN23" s="779"/>
      <c r="CO23" s="779"/>
      <c r="CP23" s="779"/>
      <c r="CQ23" s="780"/>
      <c r="CR23" s="778"/>
      <c r="CS23" s="779"/>
      <c r="CT23" s="779"/>
      <c r="CU23" s="779"/>
      <c r="CV23" s="780"/>
      <c r="CW23" s="778"/>
      <c r="CX23" s="779"/>
      <c r="CY23" s="779"/>
      <c r="CZ23" s="779"/>
      <c r="DA23" s="780"/>
      <c r="DB23" s="778"/>
      <c r="DC23" s="779"/>
      <c r="DD23" s="779"/>
      <c r="DE23" s="779"/>
      <c r="DF23" s="780"/>
      <c r="DG23" s="778"/>
      <c r="DH23" s="779"/>
      <c r="DI23" s="779"/>
      <c r="DJ23" s="779"/>
      <c r="DK23" s="780"/>
      <c r="DL23" s="778"/>
      <c r="DM23" s="779"/>
      <c r="DN23" s="779"/>
      <c r="DO23" s="779"/>
      <c r="DP23" s="780"/>
      <c r="DQ23" s="778"/>
      <c r="DR23" s="779"/>
      <c r="DS23" s="779"/>
      <c r="DT23" s="779"/>
      <c r="DU23" s="780"/>
      <c r="DV23" s="775"/>
      <c r="DW23" s="776"/>
      <c r="DX23" s="776"/>
      <c r="DY23" s="776"/>
      <c r="DZ23" s="781"/>
      <c r="EA23" s="234"/>
    </row>
    <row r="24" spans="1:131" s="235" customFormat="1" ht="26.25" customHeight="1" x14ac:dyDescent="0.15">
      <c r="A24" s="810" t="s">
        <v>396</v>
      </c>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0"/>
      <c r="AY24" s="810"/>
      <c r="AZ24" s="232"/>
      <c r="BA24" s="232"/>
      <c r="BB24" s="232"/>
      <c r="BC24" s="232"/>
      <c r="BD24" s="232"/>
      <c r="BE24" s="233"/>
      <c r="BF24" s="233"/>
      <c r="BG24" s="233"/>
      <c r="BH24" s="233"/>
      <c r="BI24" s="233"/>
      <c r="BJ24" s="233"/>
      <c r="BK24" s="233"/>
      <c r="BL24" s="233"/>
      <c r="BM24" s="233"/>
      <c r="BN24" s="233"/>
      <c r="BO24" s="233"/>
      <c r="BP24" s="233"/>
      <c r="BQ24" s="238">
        <v>18</v>
      </c>
      <c r="BR24" s="239"/>
      <c r="BS24" s="775"/>
      <c r="BT24" s="776"/>
      <c r="BU24" s="776"/>
      <c r="BV24" s="776"/>
      <c r="BW24" s="776"/>
      <c r="BX24" s="776"/>
      <c r="BY24" s="776"/>
      <c r="BZ24" s="776"/>
      <c r="CA24" s="776"/>
      <c r="CB24" s="776"/>
      <c r="CC24" s="776"/>
      <c r="CD24" s="776"/>
      <c r="CE24" s="776"/>
      <c r="CF24" s="776"/>
      <c r="CG24" s="777"/>
      <c r="CH24" s="778"/>
      <c r="CI24" s="779"/>
      <c r="CJ24" s="779"/>
      <c r="CK24" s="779"/>
      <c r="CL24" s="780"/>
      <c r="CM24" s="778"/>
      <c r="CN24" s="779"/>
      <c r="CO24" s="779"/>
      <c r="CP24" s="779"/>
      <c r="CQ24" s="780"/>
      <c r="CR24" s="778"/>
      <c r="CS24" s="779"/>
      <c r="CT24" s="779"/>
      <c r="CU24" s="779"/>
      <c r="CV24" s="780"/>
      <c r="CW24" s="778"/>
      <c r="CX24" s="779"/>
      <c r="CY24" s="779"/>
      <c r="CZ24" s="779"/>
      <c r="DA24" s="780"/>
      <c r="DB24" s="778"/>
      <c r="DC24" s="779"/>
      <c r="DD24" s="779"/>
      <c r="DE24" s="779"/>
      <c r="DF24" s="780"/>
      <c r="DG24" s="778"/>
      <c r="DH24" s="779"/>
      <c r="DI24" s="779"/>
      <c r="DJ24" s="779"/>
      <c r="DK24" s="780"/>
      <c r="DL24" s="778"/>
      <c r="DM24" s="779"/>
      <c r="DN24" s="779"/>
      <c r="DO24" s="779"/>
      <c r="DP24" s="780"/>
      <c r="DQ24" s="778"/>
      <c r="DR24" s="779"/>
      <c r="DS24" s="779"/>
      <c r="DT24" s="779"/>
      <c r="DU24" s="780"/>
      <c r="DV24" s="775"/>
      <c r="DW24" s="776"/>
      <c r="DX24" s="776"/>
      <c r="DY24" s="776"/>
      <c r="DZ24" s="781"/>
      <c r="EA24" s="234"/>
    </row>
    <row r="25" spans="1:131" ht="26.25" customHeight="1" thickBot="1" x14ac:dyDescent="0.2">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5"/>
      <c r="BT25" s="776"/>
      <c r="BU25" s="776"/>
      <c r="BV25" s="776"/>
      <c r="BW25" s="776"/>
      <c r="BX25" s="776"/>
      <c r="BY25" s="776"/>
      <c r="BZ25" s="776"/>
      <c r="CA25" s="776"/>
      <c r="CB25" s="776"/>
      <c r="CC25" s="776"/>
      <c r="CD25" s="776"/>
      <c r="CE25" s="776"/>
      <c r="CF25" s="776"/>
      <c r="CG25" s="777"/>
      <c r="CH25" s="778"/>
      <c r="CI25" s="779"/>
      <c r="CJ25" s="779"/>
      <c r="CK25" s="779"/>
      <c r="CL25" s="780"/>
      <c r="CM25" s="778"/>
      <c r="CN25" s="779"/>
      <c r="CO25" s="779"/>
      <c r="CP25" s="779"/>
      <c r="CQ25" s="780"/>
      <c r="CR25" s="778"/>
      <c r="CS25" s="779"/>
      <c r="CT25" s="779"/>
      <c r="CU25" s="779"/>
      <c r="CV25" s="780"/>
      <c r="CW25" s="778"/>
      <c r="CX25" s="779"/>
      <c r="CY25" s="779"/>
      <c r="CZ25" s="779"/>
      <c r="DA25" s="780"/>
      <c r="DB25" s="778"/>
      <c r="DC25" s="779"/>
      <c r="DD25" s="779"/>
      <c r="DE25" s="779"/>
      <c r="DF25" s="780"/>
      <c r="DG25" s="778"/>
      <c r="DH25" s="779"/>
      <c r="DI25" s="779"/>
      <c r="DJ25" s="779"/>
      <c r="DK25" s="780"/>
      <c r="DL25" s="778"/>
      <c r="DM25" s="779"/>
      <c r="DN25" s="779"/>
      <c r="DO25" s="779"/>
      <c r="DP25" s="780"/>
      <c r="DQ25" s="778"/>
      <c r="DR25" s="779"/>
      <c r="DS25" s="779"/>
      <c r="DT25" s="779"/>
      <c r="DU25" s="780"/>
      <c r="DV25" s="775"/>
      <c r="DW25" s="776"/>
      <c r="DX25" s="776"/>
      <c r="DY25" s="776"/>
      <c r="DZ25" s="781"/>
      <c r="EA25" s="230"/>
    </row>
    <row r="26" spans="1:131" ht="26.25" customHeight="1" x14ac:dyDescent="0.15">
      <c r="A26" s="727" t="s">
        <v>374</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6" t="s">
        <v>401</v>
      </c>
      <c r="AG26" s="817"/>
      <c r="AH26" s="817"/>
      <c r="AI26" s="817"/>
      <c r="AJ26" s="818"/>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381</v>
      </c>
      <c r="BF26" s="734"/>
      <c r="BG26" s="734"/>
      <c r="BH26" s="734"/>
      <c r="BI26" s="740"/>
      <c r="BJ26" s="232"/>
      <c r="BK26" s="232"/>
      <c r="BL26" s="232"/>
      <c r="BM26" s="232"/>
      <c r="BN26" s="232"/>
      <c r="BO26" s="241"/>
      <c r="BP26" s="241"/>
      <c r="BQ26" s="238">
        <v>20</v>
      </c>
      <c r="BR26" s="239"/>
      <c r="BS26" s="775"/>
      <c r="BT26" s="776"/>
      <c r="BU26" s="776"/>
      <c r="BV26" s="776"/>
      <c r="BW26" s="776"/>
      <c r="BX26" s="776"/>
      <c r="BY26" s="776"/>
      <c r="BZ26" s="776"/>
      <c r="CA26" s="776"/>
      <c r="CB26" s="776"/>
      <c r="CC26" s="776"/>
      <c r="CD26" s="776"/>
      <c r="CE26" s="776"/>
      <c r="CF26" s="776"/>
      <c r="CG26" s="777"/>
      <c r="CH26" s="778"/>
      <c r="CI26" s="779"/>
      <c r="CJ26" s="779"/>
      <c r="CK26" s="779"/>
      <c r="CL26" s="780"/>
      <c r="CM26" s="778"/>
      <c r="CN26" s="779"/>
      <c r="CO26" s="779"/>
      <c r="CP26" s="779"/>
      <c r="CQ26" s="780"/>
      <c r="CR26" s="778"/>
      <c r="CS26" s="779"/>
      <c r="CT26" s="779"/>
      <c r="CU26" s="779"/>
      <c r="CV26" s="780"/>
      <c r="CW26" s="778"/>
      <c r="CX26" s="779"/>
      <c r="CY26" s="779"/>
      <c r="CZ26" s="779"/>
      <c r="DA26" s="780"/>
      <c r="DB26" s="778"/>
      <c r="DC26" s="779"/>
      <c r="DD26" s="779"/>
      <c r="DE26" s="779"/>
      <c r="DF26" s="780"/>
      <c r="DG26" s="778"/>
      <c r="DH26" s="779"/>
      <c r="DI26" s="779"/>
      <c r="DJ26" s="779"/>
      <c r="DK26" s="780"/>
      <c r="DL26" s="778"/>
      <c r="DM26" s="779"/>
      <c r="DN26" s="779"/>
      <c r="DO26" s="779"/>
      <c r="DP26" s="780"/>
      <c r="DQ26" s="778"/>
      <c r="DR26" s="779"/>
      <c r="DS26" s="779"/>
      <c r="DT26" s="779"/>
      <c r="DU26" s="780"/>
      <c r="DV26" s="775"/>
      <c r="DW26" s="776"/>
      <c r="DX26" s="776"/>
      <c r="DY26" s="776"/>
      <c r="DZ26" s="781"/>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9"/>
      <c r="AG27" s="820"/>
      <c r="AH27" s="820"/>
      <c r="AI27" s="820"/>
      <c r="AJ27" s="821"/>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5"/>
      <c r="BT27" s="776"/>
      <c r="BU27" s="776"/>
      <c r="BV27" s="776"/>
      <c r="BW27" s="776"/>
      <c r="BX27" s="776"/>
      <c r="BY27" s="776"/>
      <c r="BZ27" s="776"/>
      <c r="CA27" s="776"/>
      <c r="CB27" s="776"/>
      <c r="CC27" s="776"/>
      <c r="CD27" s="776"/>
      <c r="CE27" s="776"/>
      <c r="CF27" s="776"/>
      <c r="CG27" s="777"/>
      <c r="CH27" s="778"/>
      <c r="CI27" s="779"/>
      <c r="CJ27" s="779"/>
      <c r="CK27" s="779"/>
      <c r="CL27" s="780"/>
      <c r="CM27" s="778"/>
      <c r="CN27" s="779"/>
      <c r="CO27" s="779"/>
      <c r="CP27" s="779"/>
      <c r="CQ27" s="780"/>
      <c r="CR27" s="778"/>
      <c r="CS27" s="779"/>
      <c r="CT27" s="779"/>
      <c r="CU27" s="779"/>
      <c r="CV27" s="780"/>
      <c r="CW27" s="778"/>
      <c r="CX27" s="779"/>
      <c r="CY27" s="779"/>
      <c r="CZ27" s="779"/>
      <c r="DA27" s="780"/>
      <c r="DB27" s="778"/>
      <c r="DC27" s="779"/>
      <c r="DD27" s="779"/>
      <c r="DE27" s="779"/>
      <c r="DF27" s="780"/>
      <c r="DG27" s="778"/>
      <c r="DH27" s="779"/>
      <c r="DI27" s="779"/>
      <c r="DJ27" s="779"/>
      <c r="DK27" s="780"/>
      <c r="DL27" s="778"/>
      <c r="DM27" s="779"/>
      <c r="DN27" s="779"/>
      <c r="DO27" s="779"/>
      <c r="DP27" s="780"/>
      <c r="DQ27" s="778"/>
      <c r="DR27" s="779"/>
      <c r="DS27" s="779"/>
      <c r="DT27" s="779"/>
      <c r="DU27" s="780"/>
      <c r="DV27" s="775"/>
      <c r="DW27" s="776"/>
      <c r="DX27" s="776"/>
      <c r="DY27" s="776"/>
      <c r="DZ27" s="781"/>
      <c r="EA27" s="230"/>
    </row>
    <row r="28" spans="1:131" ht="26.25" customHeight="1" thickTop="1" x14ac:dyDescent="0.15">
      <c r="A28" s="242">
        <v>1</v>
      </c>
      <c r="B28" s="754" t="s">
        <v>406</v>
      </c>
      <c r="C28" s="755"/>
      <c r="D28" s="755"/>
      <c r="E28" s="755"/>
      <c r="F28" s="755"/>
      <c r="G28" s="755"/>
      <c r="H28" s="755"/>
      <c r="I28" s="755"/>
      <c r="J28" s="755"/>
      <c r="K28" s="755"/>
      <c r="L28" s="755"/>
      <c r="M28" s="755"/>
      <c r="N28" s="755"/>
      <c r="O28" s="755"/>
      <c r="P28" s="756"/>
      <c r="Q28" s="824">
        <v>889</v>
      </c>
      <c r="R28" s="825"/>
      <c r="S28" s="825"/>
      <c r="T28" s="825"/>
      <c r="U28" s="825"/>
      <c r="V28" s="825">
        <v>889</v>
      </c>
      <c r="W28" s="825"/>
      <c r="X28" s="825"/>
      <c r="Y28" s="825"/>
      <c r="Z28" s="825"/>
      <c r="AA28" s="825">
        <v>0</v>
      </c>
      <c r="AB28" s="825"/>
      <c r="AC28" s="825"/>
      <c r="AD28" s="825"/>
      <c r="AE28" s="826"/>
      <c r="AF28" s="827">
        <v>0</v>
      </c>
      <c r="AG28" s="825"/>
      <c r="AH28" s="825"/>
      <c r="AI28" s="825"/>
      <c r="AJ28" s="828"/>
      <c r="AK28" s="829">
        <v>107</v>
      </c>
      <c r="AL28" s="830"/>
      <c r="AM28" s="830"/>
      <c r="AN28" s="830"/>
      <c r="AO28" s="830"/>
      <c r="AP28" s="830">
        <v>0</v>
      </c>
      <c r="AQ28" s="830"/>
      <c r="AR28" s="830"/>
      <c r="AS28" s="830"/>
      <c r="AT28" s="830"/>
      <c r="AU28" s="830" t="s">
        <v>584</v>
      </c>
      <c r="AV28" s="830"/>
      <c r="AW28" s="830"/>
      <c r="AX28" s="830"/>
      <c r="AY28" s="830"/>
      <c r="AZ28" s="831" t="s">
        <v>584</v>
      </c>
      <c r="BA28" s="831"/>
      <c r="BB28" s="831"/>
      <c r="BC28" s="831"/>
      <c r="BD28" s="831"/>
      <c r="BE28" s="822"/>
      <c r="BF28" s="822"/>
      <c r="BG28" s="822"/>
      <c r="BH28" s="822"/>
      <c r="BI28" s="823"/>
      <c r="BJ28" s="232"/>
      <c r="BK28" s="232"/>
      <c r="BL28" s="232"/>
      <c r="BM28" s="232"/>
      <c r="BN28" s="232"/>
      <c r="BO28" s="241"/>
      <c r="BP28" s="241"/>
      <c r="BQ28" s="238">
        <v>22</v>
      </c>
      <c r="BR28" s="239"/>
      <c r="BS28" s="775"/>
      <c r="BT28" s="776"/>
      <c r="BU28" s="776"/>
      <c r="BV28" s="776"/>
      <c r="BW28" s="776"/>
      <c r="BX28" s="776"/>
      <c r="BY28" s="776"/>
      <c r="BZ28" s="776"/>
      <c r="CA28" s="776"/>
      <c r="CB28" s="776"/>
      <c r="CC28" s="776"/>
      <c r="CD28" s="776"/>
      <c r="CE28" s="776"/>
      <c r="CF28" s="776"/>
      <c r="CG28" s="777"/>
      <c r="CH28" s="778"/>
      <c r="CI28" s="779"/>
      <c r="CJ28" s="779"/>
      <c r="CK28" s="779"/>
      <c r="CL28" s="780"/>
      <c r="CM28" s="778"/>
      <c r="CN28" s="779"/>
      <c r="CO28" s="779"/>
      <c r="CP28" s="779"/>
      <c r="CQ28" s="780"/>
      <c r="CR28" s="778"/>
      <c r="CS28" s="779"/>
      <c r="CT28" s="779"/>
      <c r="CU28" s="779"/>
      <c r="CV28" s="780"/>
      <c r="CW28" s="778"/>
      <c r="CX28" s="779"/>
      <c r="CY28" s="779"/>
      <c r="CZ28" s="779"/>
      <c r="DA28" s="780"/>
      <c r="DB28" s="778"/>
      <c r="DC28" s="779"/>
      <c r="DD28" s="779"/>
      <c r="DE28" s="779"/>
      <c r="DF28" s="780"/>
      <c r="DG28" s="778"/>
      <c r="DH28" s="779"/>
      <c r="DI28" s="779"/>
      <c r="DJ28" s="779"/>
      <c r="DK28" s="780"/>
      <c r="DL28" s="778"/>
      <c r="DM28" s="779"/>
      <c r="DN28" s="779"/>
      <c r="DO28" s="779"/>
      <c r="DP28" s="780"/>
      <c r="DQ28" s="778"/>
      <c r="DR28" s="779"/>
      <c r="DS28" s="779"/>
      <c r="DT28" s="779"/>
      <c r="DU28" s="780"/>
      <c r="DV28" s="775"/>
      <c r="DW28" s="776"/>
      <c r="DX28" s="776"/>
      <c r="DY28" s="776"/>
      <c r="DZ28" s="781"/>
      <c r="EA28" s="230"/>
    </row>
    <row r="29" spans="1:131" ht="26.25" customHeight="1" x14ac:dyDescent="0.15">
      <c r="A29" s="242">
        <v>2</v>
      </c>
      <c r="B29" s="782" t="s">
        <v>407</v>
      </c>
      <c r="C29" s="783"/>
      <c r="D29" s="783"/>
      <c r="E29" s="783"/>
      <c r="F29" s="783"/>
      <c r="G29" s="783"/>
      <c r="H29" s="783"/>
      <c r="I29" s="783"/>
      <c r="J29" s="783"/>
      <c r="K29" s="783"/>
      <c r="L29" s="783"/>
      <c r="M29" s="783"/>
      <c r="N29" s="783"/>
      <c r="O29" s="783"/>
      <c r="P29" s="784"/>
      <c r="Q29" s="785">
        <v>1073</v>
      </c>
      <c r="R29" s="786"/>
      <c r="S29" s="786"/>
      <c r="T29" s="786"/>
      <c r="U29" s="786"/>
      <c r="V29" s="786">
        <v>1025</v>
      </c>
      <c r="W29" s="786"/>
      <c r="X29" s="786"/>
      <c r="Y29" s="786"/>
      <c r="Z29" s="786"/>
      <c r="AA29" s="786">
        <v>48</v>
      </c>
      <c r="AB29" s="786"/>
      <c r="AC29" s="786"/>
      <c r="AD29" s="786"/>
      <c r="AE29" s="787"/>
      <c r="AF29" s="788">
        <v>48</v>
      </c>
      <c r="AG29" s="789"/>
      <c r="AH29" s="789"/>
      <c r="AI29" s="789"/>
      <c r="AJ29" s="790"/>
      <c r="AK29" s="836">
        <v>247</v>
      </c>
      <c r="AL29" s="832"/>
      <c r="AM29" s="832"/>
      <c r="AN29" s="832"/>
      <c r="AO29" s="832"/>
      <c r="AP29" s="832">
        <v>103</v>
      </c>
      <c r="AQ29" s="832"/>
      <c r="AR29" s="832"/>
      <c r="AS29" s="832"/>
      <c r="AT29" s="832"/>
      <c r="AU29" s="832">
        <v>101</v>
      </c>
      <c r="AV29" s="832"/>
      <c r="AW29" s="832"/>
      <c r="AX29" s="832"/>
      <c r="AY29" s="832"/>
      <c r="AZ29" s="833" t="s">
        <v>584</v>
      </c>
      <c r="BA29" s="833"/>
      <c r="BB29" s="833"/>
      <c r="BC29" s="833"/>
      <c r="BD29" s="833"/>
      <c r="BE29" s="834"/>
      <c r="BF29" s="834"/>
      <c r="BG29" s="834"/>
      <c r="BH29" s="834"/>
      <c r="BI29" s="835"/>
      <c r="BJ29" s="232"/>
      <c r="BK29" s="232"/>
      <c r="BL29" s="232"/>
      <c r="BM29" s="232"/>
      <c r="BN29" s="232"/>
      <c r="BO29" s="241"/>
      <c r="BP29" s="241"/>
      <c r="BQ29" s="238">
        <v>23</v>
      </c>
      <c r="BR29" s="239"/>
      <c r="BS29" s="775"/>
      <c r="BT29" s="776"/>
      <c r="BU29" s="776"/>
      <c r="BV29" s="776"/>
      <c r="BW29" s="776"/>
      <c r="BX29" s="776"/>
      <c r="BY29" s="776"/>
      <c r="BZ29" s="776"/>
      <c r="CA29" s="776"/>
      <c r="CB29" s="776"/>
      <c r="CC29" s="776"/>
      <c r="CD29" s="776"/>
      <c r="CE29" s="776"/>
      <c r="CF29" s="776"/>
      <c r="CG29" s="777"/>
      <c r="CH29" s="778"/>
      <c r="CI29" s="779"/>
      <c r="CJ29" s="779"/>
      <c r="CK29" s="779"/>
      <c r="CL29" s="780"/>
      <c r="CM29" s="778"/>
      <c r="CN29" s="779"/>
      <c r="CO29" s="779"/>
      <c r="CP29" s="779"/>
      <c r="CQ29" s="780"/>
      <c r="CR29" s="778"/>
      <c r="CS29" s="779"/>
      <c r="CT29" s="779"/>
      <c r="CU29" s="779"/>
      <c r="CV29" s="780"/>
      <c r="CW29" s="778"/>
      <c r="CX29" s="779"/>
      <c r="CY29" s="779"/>
      <c r="CZ29" s="779"/>
      <c r="DA29" s="780"/>
      <c r="DB29" s="778"/>
      <c r="DC29" s="779"/>
      <c r="DD29" s="779"/>
      <c r="DE29" s="779"/>
      <c r="DF29" s="780"/>
      <c r="DG29" s="778"/>
      <c r="DH29" s="779"/>
      <c r="DI29" s="779"/>
      <c r="DJ29" s="779"/>
      <c r="DK29" s="780"/>
      <c r="DL29" s="778"/>
      <c r="DM29" s="779"/>
      <c r="DN29" s="779"/>
      <c r="DO29" s="779"/>
      <c r="DP29" s="780"/>
      <c r="DQ29" s="778"/>
      <c r="DR29" s="779"/>
      <c r="DS29" s="779"/>
      <c r="DT29" s="779"/>
      <c r="DU29" s="780"/>
      <c r="DV29" s="775"/>
      <c r="DW29" s="776"/>
      <c r="DX29" s="776"/>
      <c r="DY29" s="776"/>
      <c r="DZ29" s="781"/>
      <c r="EA29" s="230"/>
    </row>
    <row r="30" spans="1:131" ht="26.25" customHeight="1" x14ac:dyDescent="0.15">
      <c r="A30" s="242">
        <v>3</v>
      </c>
      <c r="B30" s="782" t="s">
        <v>408</v>
      </c>
      <c r="C30" s="783"/>
      <c r="D30" s="783"/>
      <c r="E30" s="783"/>
      <c r="F30" s="783"/>
      <c r="G30" s="783"/>
      <c r="H30" s="783"/>
      <c r="I30" s="783"/>
      <c r="J30" s="783"/>
      <c r="K30" s="783"/>
      <c r="L30" s="783"/>
      <c r="M30" s="783"/>
      <c r="N30" s="783"/>
      <c r="O30" s="783"/>
      <c r="P30" s="784"/>
      <c r="Q30" s="785">
        <v>142</v>
      </c>
      <c r="R30" s="786"/>
      <c r="S30" s="786"/>
      <c r="T30" s="786"/>
      <c r="U30" s="786"/>
      <c r="V30" s="786">
        <v>142</v>
      </c>
      <c r="W30" s="786"/>
      <c r="X30" s="786"/>
      <c r="Y30" s="786"/>
      <c r="Z30" s="786"/>
      <c r="AA30" s="786">
        <v>0</v>
      </c>
      <c r="AB30" s="786"/>
      <c r="AC30" s="786"/>
      <c r="AD30" s="786"/>
      <c r="AE30" s="787"/>
      <c r="AF30" s="788">
        <v>0</v>
      </c>
      <c r="AG30" s="789"/>
      <c r="AH30" s="789"/>
      <c r="AI30" s="789"/>
      <c r="AJ30" s="790"/>
      <c r="AK30" s="836">
        <v>45</v>
      </c>
      <c r="AL30" s="832"/>
      <c r="AM30" s="832"/>
      <c r="AN30" s="832"/>
      <c r="AO30" s="832"/>
      <c r="AP30" s="832">
        <v>0</v>
      </c>
      <c r="AQ30" s="832"/>
      <c r="AR30" s="832"/>
      <c r="AS30" s="832"/>
      <c r="AT30" s="832"/>
      <c r="AU30" s="832" t="s">
        <v>584</v>
      </c>
      <c r="AV30" s="832"/>
      <c r="AW30" s="832"/>
      <c r="AX30" s="832"/>
      <c r="AY30" s="832"/>
      <c r="AZ30" s="833" t="s">
        <v>584</v>
      </c>
      <c r="BA30" s="833"/>
      <c r="BB30" s="833"/>
      <c r="BC30" s="833"/>
      <c r="BD30" s="833"/>
      <c r="BE30" s="834"/>
      <c r="BF30" s="834"/>
      <c r="BG30" s="834"/>
      <c r="BH30" s="834"/>
      <c r="BI30" s="835"/>
      <c r="BJ30" s="232"/>
      <c r="BK30" s="232"/>
      <c r="BL30" s="232"/>
      <c r="BM30" s="232"/>
      <c r="BN30" s="232"/>
      <c r="BO30" s="241"/>
      <c r="BP30" s="241"/>
      <c r="BQ30" s="238">
        <v>24</v>
      </c>
      <c r="BR30" s="239"/>
      <c r="BS30" s="775"/>
      <c r="BT30" s="776"/>
      <c r="BU30" s="776"/>
      <c r="BV30" s="776"/>
      <c r="BW30" s="776"/>
      <c r="BX30" s="776"/>
      <c r="BY30" s="776"/>
      <c r="BZ30" s="776"/>
      <c r="CA30" s="776"/>
      <c r="CB30" s="776"/>
      <c r="CC30" s="776"/>
      <c r="CD30" s="776"/>
      <c r="CE30" s="776"/>
      <c r="CF30" s="776"/>
      <c r="CG30" s="777"/>
      <c r="CH30" s="778"/>
      <c r="CI30" s="779"/>
      <c r="CJ30" s="779"/>
      <c r="CK30" s="779"/>
      <c r="CL30" s="780"/>
      <c r="CM30" s="778"/>
      <c r="CN30" s="779"/>
      <c r="CO30" s="779"/>
      <c r="CP30" s="779"/>
      <c r="CQ30" s="780"/>
      <c r="CR30" s="778"/>
      <c r="CS30" s="779"/>
      <c r="CT30" s="779"/>
      <c r="CU30" s="779"/>
      <c r="CV30" s="780"/>
      <c r="CW30" s="778"/>
      <c r="CX30" s="779"/>
      <c r="CY30" s="779"/>
      <c r="CZ30" s="779"/>
      <c r="DA30" s="780"/>
      <c r="DB30" s="778"/>
      <c r="DC30" s="779"/>
      <c r="DD30" s="779"/>
      <c r="DE30" s="779"/>
      <c r="DF30" s="780"/>
      <c r="DG30" s="778"/>
      <c r="DH30" s="779"/>
      <c r="DI30" s="779"/>
      <c r="DJ30" s="779"/>
      <c r="DK30" s="780"/>
      <c r="DL30" s="778"/>
      <c r="DM30" s="779"/>
      <c r="DN30" s="779"/>
      <c r="DO30" s="779"/>
      <c r="DP30" s="780"/>
      <c r="DQ30" s="778"/>
      <c r="DR30" s="779"/>
      <c r="DS30" s="779"/>
      <c r="DT30" s="779"/>
      <c r="DU30" s="780"/>
      <c r="DV30" s="775"/>
      <c r="DW30" s="776"/>
      <c r="DX30" s="776"/>
      <c r="DY30" s="776"/>
      <c r="DZ30" s="781"/>
      <c r="EA30" s="230"/>
    </row>
    <row r="31" spans="1:131" ht="26.25" customHeight="1" x14ac:dyDescent="0.15">
      <c r="A31" s="242">
        <v>4</v>
      </c>
      <c r="B31" s="782" t="s">
        <v>409</v>
      </c>
      <c r="C31" s="783"/>
      <c r="D31" s="783"/>
      <c r="E31" s="783"/>
      <c r="F31" s="783"/>
      <c r="G31" s="783"/>
      <c r="H31" s="783"/>
      <c r="I31" s="783"/>
      <c r="J31" s="783"/>
      <c r="K31" s="783"/>
      <c r="L31" s="783"/>
      <c r="M31" s="783"/>
      <c r="N31" s="783"/>
      <c r="O31" s="783"/>
      <c r="P31" s="784"/>
      <c r="Q31" s="785">
        <v>213</v>
      </c>
      <c r="R31" s="786"/>
      <c r="S31" s="786"/>
      <c r="T31" s="786"/>
      <c r="U31" s="786"/>
      <c r="V31" s="786">
        <v>188</v>
      </c>
      <c r="W31" s="786"/>
      <c r="X31" s="786"/>
      <c r="Y31" s="786"/>
      <c r="Z31" s="786"/>
      <c r="AA31" s="786">
        <v>25</v>
      </c>
      <c r="AB31" s="786"/>
      <c r="AC31" s="786"/>
      <c r="AD31" s="786"/>
      <c r="AE31" s="787"/>
      <c r="AF31" s="788">
        <v>243</v>
      </c>
      <c r="AG31" s="789"/>
      <c r="AH31" s="789"/>
      <c r="AI31" s="789"/>
      <c r="AJ31" s="790"/>
      <c r="AK31" s="836">
        <v>0</v>
      </c>
      <c r="AL31" s="832"/>
      <c r="AM31" s="832"/>
      <c r="AN31" s="832"/>
      <c r="AO31" s="832"/>
      <c r="AP31" s="832">
        <v>585</v>
      </c>
      <c r="AQ31" s="832"/>
      <c r="AR31" s="832"/>
      <c r="AS31" s="832"/>
      <c r="AT31" s="832"/>
      <c r="AU31" s="832" t="s">
        <v>584</v>
      </c>
      <c r="AV31" s="832"/>
      <c r="AW31" s="832"/>
      <c r="AX31" s="832"/>
      <c r="AY31" s="832"/>
      <c r="AZ31" s="833" t="s">
        <v>584</v>
      </c>
      <c r="BA31" s="833"/>
      <c r="BB31" s="833"/>
      <c r="BC31" s="833"/>
      <c r="BD31" s="833"/>
      <c r="BE31" s="834" t="s">
        <v>410</v>
      </c>
      <c r="BF31" s="834"/>
      <c r="BG31" s="834"/>
      <c r="BH31" s="834"/>
      <c r="BI31" s="835"/>
      <c r="BJ31" s="232"/>
      <c r="BK31" s="232"/>
      <c r="BL31" s="232"/>
      <c r="BM31" s="232"/>
      <c r="BN31" s="232"/>
      <c r="BO31" s="241"/>
      <c r="BP31" s="241"/>
      <c r="BQ31" s="238">
        <v>25</v>
      </c>
      <c r="BR31" s="239"/>
      <c r="BS31" s="775"/>
      <c r="BT31" s="776"/>
      <c r="BU31" s="776"/>
      <c r="BV31" s="776"/>
      <c r="BW31" s="776"/>
      <c r="BX31" s="776"/>
      <c r="BY31" s="776"/>
      <c r="BZ31" s="776"/>
      <c r="CA31" s="776"/>
      <c r="CB31" s="776"/>
      <c r="CC31" s="776"/>
      <c r="CD31" s="776"/>
      <c r="CE31" s="776"/>
      <c r="CF31" s="776"/>
      <c r="CG31" s="777"/>
      <c r="CH31" s="778"/>
      <c r="CI31" s="779"/>
      <c r="CJ31" s="779"/>
      <c r="CK31" s="779"/>
      <c r="CL31" s="780"/>
      <c r="CM31" s="778"/>
      <c r="CN31" s="779"/>
      <c r="CO31" s="779"/>
      <c r="CP31" s="779"/>
      <c r="CQ31" s="780"/>
      <c r="CR31" s="778"/>
      <c r="CS31" s="779"/>
      <c r="CT31" s="779"/>
      <c r="CU31" s="779"/>
      <c r="CV31" s="780"/>
      <c r="CW31" s="778"/>
      <c r="CX31" s="779"/>
      <c r="CY31" s="779"/>
      <c r="CZ31" s="779"/>
      <c r="DA31" s="780"/>
      <c r="DB31" s="778"/>
      <c r="DC31" s="779"/>
      <c r="DD31" s="779"/>
      <c r="DE31" s="779"/>
      <c r="DF31" s="780"/>
      <c r="DG31" s="778"/>
      <c r="DH31" s="779"/>
      <c r="DI31" s="779"/>
      <c r="DJ31" s="779"/>
      <c r="DK31" s="780"/>
      <c r="DL31" s="778"/>
      <c r="DM31" s="779"/>
      <c r="DN31" s="779"/>
      <c r="DO31" s="779"/>
      <c r="DP31" s="780"/>
      <c r="DQ31" s="778"/>
      <c r="DR31" s="779"/>
      <c r="DS31" s="779"/>
      <c r="DT31" s="779"/>
      <c r="DU31" s="780"/>
      <c r="DV31" s="775"/>
      <c r="DW31" s="776"/>
      <c r="DX31" s="776"/>
      <c r="DY31" s="776"/>
      <c r="DZ31" s="781"/>
      <c r="EA31" s="230"/>
    </row>
    <row r="32" spans="1:131" ht="26.25" customHeight="1" x14ac:dyDescent="0.15">
      <c r="A32" s="242">
        <v>5</v>
      </c>
      <c r="B32" s="782" t="s">
        <v>411</v>
      </c>
      <c r="C32" s="783"/>
      <c r="D32" s="783"/>
      <c r="E32" s="783"/>
      <c r="F32" s="783"/>
      <c r="G32" s="783"/>
      <c r="H32" s="783"/>
      <c r="I32" s="783"/>
      <c r="J32" s="783"/>
      <c r="K32" s="783"/>
      <c r="L32" s="783"/>
      <c r="M32" s="783"/>
      <c r="N32" s="783"/>
      <c r="O32" s="783"/>
      <c r="P32" s="784"/>
      <c r="Q32" s="785">
        <v>45</v>
      </c>
      <c r="R32" s="786"/>
      <c r="S32" s="786"/>
      <c r="T32" s="786"/>
      <c r="U32" s="786"/>
      <c r="V32" s="786">
        <v>45</v>
      </c>
      <c r="W32" s="786"/>
      <c r="X32" s="786"/>
      <c r="Y32" s="786"/>
      <c r="Z32" s="786"/>
      <c r="AA32" s="786">
        <v>0</v>
      </c>
      <c r="AB32" s="786"/>
      <c r="AC32" s="786"/>
      <c r="AD32" s="786"/>
      <c r="AE32" s="787"/>
      <c r="AF32" s="788">
        <v>0</v>
      </c>
      <c r="AG32" s="789"/>
      <c r="AH32" s="789"/>
      <c r="AI32" s="789"/>
      <c r="AJ32" s="790"/>
      <c r="AK32" s="836">
        <v>30</v>
      </c>
      <c r="AL32" s="832"/>
      <c r="AM32" s="832"/>
      <c r="AN32" s="832"/>
      <c r="AO32" s="832"/>
      <c r="AP32" s="832">
        <v>31</v>
      </c>
      <c r="AQ32" s="832"/>
      <c r="AR32" s="832"/>
      <c r="AS32" s="832"/>
      <c r="AT32" s="832"/>
      <c r="AU32" s="832">
        <v>26</v>
      </c>
      <c r="AV32" s="832"/>
      <c r="AW32" s="832"/>
      <c r="AX32" s="832"/>
      <c r="AY32" s="832"/>
      <c r="AZ32" s="833" t="s">
        <v>584</v>
      </c>
      <c r="BA32" s="833"/>
      <c r="BB32" s="833"/>
      <c r="BC32" s="833"/>
      <c r="BD32" s="833"/>
      <c r="BE32" s="834" t="s">
        <v>412</v>
      </c>
      <c r="BF32" s="834"/>
      <c r="BG32" s="834"/>
      <c r="BH32" s="834"/>
      <c r="BI32" s="835"/>
      <c r="BJ32" s="232"/>
      <c r="BK32" s="232"/>
      <c r="BL32" s="232"/>
      <c r="BM32" s="232"/>
      <c r="BN32" s="232"/>
      <c r="BO32" s="241"/>
      <c r="BP32" s="241"/>
      <c r="BQ32" s="238">
        <v>26</v>
      </c>
      <c r="BR32" s="239"/>
      <c r="BS32" s="775"/>
      <c r="BT32" s="776"/>
      <c r="BU32" s="776"/>
      <c r="BV32" s="776"/>
      <c r="BW32" s="776"/>
      <c r="BX32" s="776"/>
      <c r="BY32" s="776"/>
      <c r="BZ32" s="776"/>
      <c r="CA32" s="776"/>
      <c r="CB32" s="776"/>
      <c r="CC32" s="776"/>
      <c r="CD32" s="776"/>
      <c r="CE32" s="776"/>
      <c r="CF32" s="776"/>
      <c r="CG32" s="777"/>
      <c r="CH32" s="778"/>
      <c r="CI32" s="779"/>
      <c r="CJ32" s="779"/>
      <c r="CK32" s="779"/>
      <c r="CL32" s="780"/>
      <c r="CM32" s="778"/>
      <c r="CN32" s="779"/>
      <c r="CO32" s="779"/>
      <c r="CP32" s="779"/>
      <c r="CQ32" s="780"/>
      <c r="CR32" s="778"/>
      <c r="CS32" s="779"/>
      <c r="CT32" s="779"/>
      <c r="CU32" s="779"/>
      <c r="CV32" s="780"/>
      <c r="CW32" s="778"/>
      <c r="CX32" s="779"/>
      <c r="CY32" s="779"/>
      <c r="CZ32" s="779"/>
      <c r="DA32" s="780"/>
      <c r="DB32" s="778"/>
      <c r="DC32" s="779"/>
      <c r="DD32" s="779"/>
      <c r="DE32" s="779"/>
      <c r="DF32" s="780"/>
      <c r="DG32" s="778"/>
      <c r="DH32" s="779"/>
      <c r="DI32" s="779"/>
      <c r="DJ32" s="779"/>
      <c r="DK32" s="780"/>
      <c r="DL32" s="778"/>
      <c r="DM32" s="779"/>
      <c r="DN32" s="779"/>
      <c r="DO32" s="779"/>
      <c r="DP32" s="780"/>
      <c r="DQ32" s="778"/>
      <c r="DR32" s="779"/>
      <c r="DS32" s="779"/>
      <c r="DT32" s="779"/>
      <c r="DU32" s="780"/>
      <c r="DV32" s="775"/>
      <c r="DW32" s="776"/>
      <c r="DX32" s="776"/>
      <c r="DY32" s="776"/>
      <c r="DZ32" s="781"/>
      <c r="EA32" s="230"/>
    </row>
    <row r="33" spans="1:131" ht="26.25" customHeight="1" x14ac:dyDescent="0.15">
      <c r="A33" s="242">
        <v>6</v>
      </c>
      <c r="B33" s="782" t="s">
        <v>413</v>
      </c>
      <c r="C33" s="783"/>
      <c r="D33" s="783"/>
      <c r="E33" s="783"/>
      <c r="F33" s="783"/>
      <c r="G33" s="783"/>
      <c r="H33" s="783"/>
      <c r="I33" s="783"/>
      <c r="J33" s="783"/>
      <c r="K33" s="783"/>
      <c r="L33" s="783"/>
      <c r="M33" s="783"/>
      <c r="N33" s="783"/>
      <c r="O33" s="783"/>
      <c r="P33" s="784"/>
      <c r="Q33" s="785">
        <v>362</v>
      </c>
      <c r="R33" s="786"/>
      <c r="S33" s="786"/>
      <c r="T33" s="786"/>
      <c r="U33" s="786"/>
      <c r="V33" s="786">
        <v>362</v>
      </c>
      <c r="W33" s="786"/>
      <c r="X33" s="786"/>
      <c r="Y33" s="786"/>
      <c r="Z33" s="786"/>
      <c r="AA33" s="786">
        <v>0</v>
      </c>
      <c r="AB33" s="786"/>
      <c r="AC33" s="786"/>
      <c r="AD33" s="786"/>
      <c r="AE33" s="787"/>
      <c r="AF33" s="788">
        <v>0</v>
      </c>
      <c r="AG33" s="789"/>
      <c r="AH33" s="789"/>
      <c r="AI33" s="789"/>
      <c r="AJ33" s="790"/>
      <c r="AK33" s="836">
        <v>234</v>
      </c>
      <c r="AL33" s="832"/>
      <c r="AM33" s="832"/>
      <c r="AN33" s="832"/>
      <c r="AO33" s="832"/>
      <c r="AP33" s="832">
        <v>1557</v>
      </c>
      <c r="AQ33" s="832"/>
      <c r="AR33" s="832"/>
      <c r="AS33" s="832"/>
      <c r="AT33" s="832"/>
      <c r="AU33" s="832">
        <v>1281</v>
      </c>
      <c r="AV33" s="832"/>
      <c r="AW33" s="832"/>
      <c r="AX33" s="832"/>
      <c r="AY33" s="832"/>
      <c r="AZ33" s="833" t="s">
        <v>584</v>
      </c>
      <c r="BA33" s="833"/>
      <c r="BB33" s="833"/>
      <c r="BC33" s="833"/>
      <c r="BD33" s="833"/>
      <c r="BE33" s="834" t="s">
        <v>414</v>
      </c>
      <c r="BF33" s="834"/>
      <c r="BG33" s="834"/>
      <c r="BH33" s="834"/>
      <c r="BI33" s="835"/>
      <c r="BJ33" s="232"/>
      <c r="BK33" s="232"/>
      <c r="BL33" s="232"/>
      <c r="BM33" s="232"/>
      <c r="BN33" s="232"/>
      <c r="BO33" s="241"/>
      <c r="BP33" s="241"/>
      <c r="BQ33" s="238">
        <v>27</v>
      </c>
      <c r="BR33" s="239"/>
      <c r="BS33" s="775"/>
      <c r="BT33" s="776"/>
      <c r="BU33" s="776"/>
      <c r="BV33" s="776"/>
      <c r="BW33" s="776"/>
      <c r="BX33" s="776"/>
      <c r="BY33" s="776"/>
      <c r="BZ33" s="776"/>
      <c r="CA33" s="776"/>
      <c r="CB33" s="776"/>
      <c r="CC33" s="776"/>
      <c r="CD33" s="776"/>
      <c r="CE33" s="776"/>
      <c r="CF33" s="776"/>
      <c r="CG33" s="777"/>
      <c r="CH33" s="778"/>
      <c r="CI33" s="779"/>
      <c r="CJ33" s="779"/>
      <c r="CK33" s="779"/>
      <c r="CL33" s="780"/>
      <c r="CM33" s="778"/>
      <c r="CN33" s="779"/>
      <c r="CO33" s="779"/>
      <c r="CP33" s="779"/>
      <c r="CQ33" s="780"/>
      <c r="CR33" s="778"/>
      <c r="CS33" s="779"/>
      <c r="CT33" s="779"/>
      <c r="CU33" s="779"/>
      <c r="CV33" s="780"/>
      <c r="CW33" s="778"/>
      <c r="CX33" s="779"/>
      <c r="CY33" s="779"/>
      <c r="CZ33" s="779"/>
      <c r="DA33" s="780"/>
      <c r="DB33" s="778"/>
      <c r="DC33" s="779"/>
      <c r="DD33" s="779"/>
      <c r="DE33" s="779"/>
      <c r="DF33" s="780"/>
      <c r="DG33" s="778"/>
      <c r="DH33" s="779"/>
      <c r="DI33" s="779"/>
      <c r="DJ33" s="779"/>
      <c r="DK33" s="780"/>
      <c r="DL33" s="778"/>
      <c r="DM33" s="779"/>
      <c r="DN33" s="779"/>
      <c r="DO33" s="779"/>
      <c r="DP33" s="780"/>
      <c r="DQ33" s="778"/>
      <c r="DR33" s="779"/>
      <c r="DS33" s="779"/>
      <c r="DT33" s="779"/>
      <c r="DU33" s="780"/>
      <c r="DV33" s="775"/>
      <c r="DW33" s="776"/>
      <c r="DX33" s="776"/>
      <c r="DY33" s="776"/>
      <c r="DZ33" s="781"/>
      <c r="EA33" s="230"/>
    </row>
    <row r="34" spans="1:131" ht="26.25" customHeight="1" x14ac:dyDescent="0.15">
      <c r="A34" s="242">
        <v>7</v>
      </c>
      <c r="B34" s="782" t="s">
        <v>415</v>
      </c>
      <c r="C34" s="783"/>
      <c r="D34" s="783"/>
      <c r="E34" s="783"/>
      <c r="F34" s="783"/>
      <c r="G34" s="783"/>
      <c r="H34" s="783"/>
      <c r="I34" s="783"/>
      <c r="J34" s="783"/>
      <c r="K34" s="783"/>
      <c r="L34" s="783"/>
      <c r="M34" s="783"/>
      <c r="N34" s="783"/>
      <c r="O34" s="783"/>
      <c r="P34" s="784"/>
      <c r="Q34" s="785">
        <v>16</v>
      </c>
      <c r="R34" s="786"/>
      <c r="S34" s="786"/>
      <c r="T34" s="786"/>
      <c r="U34" s="786"/>
      <c r="V34" s="786">
        <v>16</v>
      </c>
      <c r="W34" s="786"/>
      <c r="X34" s="786"/>
      <c r="Y34" s="786"/>
      <c r="Z34" s="786"/>
      <c r="AA34" s="786">
        <v>0</v>
      </c>
      <c r="AB34" s="786"/>
      <c r="AC34" s="786"/>
      <c r="AD34" s="786"/>
      <c r="AE34" s="787"/>
      <c r="AF34" s="788" t="s">
        <v>139</v>
      </c>
      <c r="AG34" s="789"/>
      <c r="AH34" s="789"/>
      <c r="AI34" s="789"/>
      <c r="AJ34" s="790"/>
      <c r="AK34" s="836">
        <v>11</v>
      </c>
      <c r="AL34" s="832"/>
      <c r="AM34" s="832"/>
      <c r="AN34" s="832"/>
      <c r="AO34" s="832"/>
      <c r="AP34" s="832">
        <v>66</v>
      </c>
      <c r="AQ34" s="832"/>
      <c r="AR34" s="832"/>
      <c r="AS34" s="832"/>
      <c r="AT34" s="832"/>
      <c r="AU34" s="832">
        <v>43</v>
      </c>
      <c r="AV34" s="832"/>
      <c r="AW34" s="832"/>
      <c r="AX34" s="832"/>
      <c r="AY34" s="832"/>
      <c r="AZ34" s="833" t="s">
        <v>584</v>
      </c>
      <c r="BA34" s="833"/>
      <c r="BB34" s="833"/>
      <c r="BC34" s="833"/>
      <c r="BD34" s="833"/>
      <c r="BE34" s="834" t="s">
        <v>412</v>
      </c>
      <c r="BF34" s="834"/>
      <c r="BG34" s="834"/>
      <c r="BH34" s="834"/>
      <c r="BI34" s="835"/>
      <c r="BJ34" s="232"/>
      <c r="BK34" s="232"/>
      <c r="BL34" s="232"/>
      <c r="BM34" s="232"/>
      <c r="BN34" s="232"/>
      <c r="BO34" s="241"/>
      <c r="BP34" s="241"/>
      <c r="BQ34" s="238">
        <v>28</v>
      </c>
      <c r="BR34" s="239"/>
      <c r="BS34" s="775"/>
      <c r="BT34" s="776"/>
      <c r="BU34" s="776"/>
      <c r="BV34" s="776"/>
      <c r="BW34" s="776"/>
      <c r="BX34" s="776"/>
      <c r="BY34" s="776"/>
      <c r="BZ34" s="776"/>
      <c r="CA34" s="776"/>
      <c r="CB34" s="776"/>
      <c r="CC34" s="776"/>
      <c r="CD34" s="776"/>
      <c r="CE34" s="776"/>
      <c r="CF34" s="776"/>
      <c r="CG34" s="777"/>
      <c r="CH34" s="778"/>
      <c r="CI34" s="779"/>
      <c r="CJ34" s="779"/>
      <c r="CK34" s="779"/>
      <c r="CL34" s="780"/>
      <c r="CM34" s="778"/>
      <c r="CN34" s="779"/>
      <c r="CO34" s="779"/>
      <c r="CP34" s="779"/>
      <c r="CQ34" s="780"/>
      <c r="CR34" s="778"/>
      <c r="CS34" s="779"/>
      <c r="CT34" s="779"/>
      <c r="CU34" s="779"/>
      <c r="CV34" s="780"/>
      <c r="CW34" s="778"/>
      <c r="CX34" s="779"/>
      <c r="CY34" s="779"/>
      <c r="CZ34" s="779"/>
      <c r="DA34" s="780"/>
      <c r="DB34" s="778"/>
      <c r="DC34" s="779"/>
      <c r="DD34" s="779"/>
      <c r="DE34" s="779"/>
      <c r="DF34" s="780"/>
      <c r="DG34" s="778"/>
      <c r="DH34" s="779"/>
      <c r="DI34" s="779"/>
      <c r="DJ34" s="779"/>
      <c r="DK34" s="780"/>
      <c r="DL34" s="778"/>
      <c r="DM34" s="779"/>
      <c r="DN34" s="779"/>
      <c r="DO34" s="779"/>
      <c r="DP34" s="780"/>
      <c r="DQ34" s="778"/>
      <c r="DR34" s="779"/>
      <c r="DS34" s="779"/>
      <c r="DT34" s="779"/>
      <c r="DU34" s="780"/>
      <c r="DV34" s="775"/>
      <c r="DW34" s="776"/>
      <c r="DX34" s="776"/>
      <c r="DY34" s="776"/>
      <c r="DZ34" s="781"/>
      <c r="EA34" s="230"/>
    </row>
    <row r="35" spans="1:131" ht="26.25" customHeight="1" x14ac:dyDescent="0.15">
      <c r="A35" s="242">
        <v>8</v>
      </c>
      <c r="B35" s="782"/>
      <c r="C35" s="783"/>
      <c r="D35" s="783"/>
      <c r="E35" s="783"/>
      <c r="F35" s="783"/>
      <c r="G35" s="783"/>
      <c r="H35" s="783"/>
      <c r="I35" s="783"/>
      <c r="J35" s="783"/>
      <c r="K35" s="783"/>
      <c r="L35" s="783"/>
      <c r="M35" s="783"/>
      <c r="N35" s="783"/>
      <c r="O35" s="783"/>
      <c r="P35" s="784"/>
      <c r="Q35" s="785"/>
      <c r="R35" s="786"/>
      <c r="S35" s="786"/>
      <c r="T35" s="786"/>
      <c r="U35" s="786"/>
      <c r="V35" s="786"/>
      <c r="W35" s="786"/>
      <c r="X35" s="786"/>
      <c r="Y35" s="786"/>
      <c r="Z35" s="786"/>
      <c r="AA35" s="786"/>
      <c r="AB35" s="786"/>
      <c r="AC35" s="786"/>
      <c r="AD35" s="786"/>
      <c r="AE35" s="787"/>
      <c r="AF35" s="788"/>
      <c r="AG35" s="789"/>
      <c r="AH35" s="789"/>
      <c r="AI35" s="789"/>
      <c r="AJ35" s="790"/>
      <c r="AK35" s="836"/>
      <c r="AL35" s="832"/>
      <c r="AM35" s="832"/>
      <c r="AN35" s="832"/>
      <c r="AO35" s="832"/>
      <c r="AP35" s="832"/>
      <c r="AQ35" s="832"/>
      <c r="AR35" s="832"/>
      <c r="AS35" s="832"/>
      <c r="AT35" s="832"/>
      <c r="AU35" s="832"/>
      <c r="AV35" s="832"/>
      <c r="AW35" s="832"/>
      <c r="AX35" s="832"/>
      <c r="AY35" s="832"/>
      <c r="AZ35" s="833"/>
      <c r="BA35" s="833"/>
      <c r="BB35" s="833"/>
      <c r="BC35" s="833"/>
      <c r="BD35" s="833"/>
      <c r="BE35" s="834"/>
      <c r="BF35" s="834"/>
      <c r="BG35" s="834"/>
      <c r="BH35" s="834"/>
      <c r="BI35" s="835"/>
      <c r="BJ35" s="232"/>
      <c r="BK35" s="232"/>
      <c r="BL35" s="232"/>
      <c r="BM35" s="232"/>
      <c r="BN35" s="232"/>
      <c r="BO35" s="241"/>
      <c r="BP35" s="241"/>
      <c r="BQ35" s="238">
        <v>29</v>
      </c>
      <c r="BR35" s="239"/>
      <c r="BS35" s="775"/>
      <c r="BT35" s="776"/>
      <c r="BU35" s="776"/>
      <c r="BV35" s="776"/>
      <c r="BW35" s="776"/>
      <c r="BX35" s="776"/>
      <c r="BY35" s="776"/>
      <c r="BZ35" s="776"/>
      <c r="CA35" s="776"/>
      <c r="CB35" s="776"/>
      <c r="CC35" s="776"/>
      <c r="CD35" s="776"/>
      <c r="CE35" s="776"/>
      <c r="CF35" s="776"/>
      <c r="CG35" s="777"/>
      <c r="CH35" s="778"/>
      <c r="CI35" s="779"/>
      <c r="CJ35" s="779"/>
      <c r="CK35" s="779"/>
      <c r="CL35" s="780"/>
      <c r="CM35" s="778"/>
      <c r="CN35" s="779"/>
      <c r="CO35" s="779"/>
      <c r="CP35" s="779"/>
      <c r="CQ35" s="780"/>
      <c r="CR35" s="778"/>
      <c r="CS35" s="779"/>
      <c r="CT35" s="779"/>
      <c r="CU35" s="779"/>
      <c r="CV35" s="780"/>
      <c r="CW35" s="778"/>
      <c r="CX35" s="779"/>
      <c r="CY35" s="779"/>
      <c r="CZ35" s="779"/>
      <c r="DA35" s="780"/>
      <c r="DB35" s="778"/>
      <c r="DC35" s="779"/>
      <c r="DD35" s="779"/>
      <c r="DE35" s="779"/>
      <c r="DF35" s="780"/>
      <c r="DG35" s="778"/>
      <c r="DH35" s="779"/>
      <c r="DI35" s="779"/>
      <c r="DJ35" s="779"/>
      <c r="DK35" s="780"/>
      <c r="DL35" s="778"/>
      <c r="DM35" s="779"/>
      <c r="DN35" s="779"/>
      <c r="DO35" s="779"/>
      <c r="DP35" s="780"/>
      <c r="DQ35" s="778"/>
      <c r="DR35" s="779"/>
      <c r="DS35" s="779"/>
      <c r="DT35" s="779"/>
      <c r="DU35" s="780"/>
      <c r="DV35" s="775"/>
      <c r="DW35" s="776"/>
      <c r="DX35" s="776"/>
      <c r="DY35" s="776"/>
      <c r="DZ35" s="781"/>
      <c r="EA35" s="230"/>
    </row>
    <row r="36" spans="1:131" ht="26.25" customHeight="1" x14ac:dyDescent="0.15">
      <c r="A36" s="242">
        <v>9</v>
      </c>
      <c r="B36" s="782"/>
      <c r="C36" s="783"/>
      <c r="D36" s="783"/>
      <c r="E36" s="783"/>
      <c r="F36" s="783"/>
      <c r="G36" s="783"/>
      <c r="H36" s="783"/>
      <c r="I36" s="783"/>
      <c r="J36" s="783"/>
      <c r="K36" s="783"/>
      <c r="L36" s="783"/>
      <c r="M36" s="783"/>
      <c r="N36" s="783"/>
      <c r="O36" s="783"/>
      <c r="P36" s="784"/>
      <c r="Q36" s="785"/>
      <c r="R36" s="786"/>
      <c r="S36" s="786"/>
      <c r="T36" s="786"/>
      <c r="U36" s="786"/>
      <c r="V36" s="786"/>
      <c r="W36" s="786"/>
      <c r="X36" s="786"/>
      <c r="Y36" s="786"/>
      <c r="Z36" s="786"/>
      <c r="AA36" s="786"/>
      <c r="AB36" s="786"/>
      <c r="AC36" s="786"/>
      <c r="AD36" s="786"/>
      <c r="AE36" s="787"/>
      <c r="AF36" s="788"/>
      <c r="AG36" s="789"/>
      <c r="AH36" s="789"/>
      <c r="AI36" s="789"/>
      <c r="AJ36" s="790"/>
      <c r="AK36" s="836"/>
      <c r="AL36" s="832"/>
      <c r="AM36" s="832"/>
      <c r="AN36" s="832"/>
      <c r="AO36" s="832"/>
      <c r="AP36" s="832"/>
      <c r="AQ36" s="832"/>
      <c r="AR36" s="832"/>
      <c r="AS36" s="832"/>
      <c r="AT36" s="832"/>
      <c r="AU36" s="832"/>
      <c r="AV36" s="832"/>
      <c r="AW36" s="832"/>
      <c r="AX36" s="832"/>
      <c r="AY36" s="832"/>
      <c r="AZ36" s="833"/>
      <c r="BA36" s="833"/>
      <c r="BB36" s="833"/>
      <c r="BC36" s="833"/>
      <c r="BD36" s="833"/>
      <c r="BE36" s="834"/>
      <c r="BF36" s="834"/>
      <c r="BG36" s="834"/>
      <c r="BH36" s="834"/>
      <c r="BI36" s="835"/>
      <c r="BJ36" s="232"/>
      <c r="BK36" s="232"/>
      <c r="BL36" s="232"/>
      <c r="BM36" s="232"/>
      <c r="BN36" s="232"/>
      <c r="BO36" s="241"/>
      <c r="BP36" s="241"/>
      <c r="BQ36" s="238">
        <v>30</v>
      </c>
      <c r="BR36" s="239"/>
      <c r="BS36" s="775"/>
      <c r="BT36" s="776"/>
      <c r="BU36" s="776"/>
      <c r="BV36" s="776"/>
      <c r="BW36" s="776"/>
      <c r="BX36" s="776"/>
      <c r="BY36" s="776"/>
      <c r="BZ36" s="776"/>
      <c r="CA36" s="776"/>
      <c r="CB36" s="776"/>
      <c r="CC36" s="776"/>
      <c r="CD36" s="776"/>
      <c r="CE36" s="776"/>
      <c r="CF36" s="776"/>
      <c r="CG36" s="777"/>
      <c r="CH36" s="778"/>
      <c r="CI36" s="779"/>
      <c r="CJ36" s="779"/>
      <c r="CK36" s="779"/>
      <c r="CL36" s="780"/>
      <c r="CM36" s="778"/>
      <c r="CN36" s="779"/>
      <c r="CO36" s="779"/>
      <c r="CP36" s="779"/>
      <c r="CQ36" s="780"/>
      <c r="CR36" s="778"/>
      <c r="CS36" s="779"/>
      <c r="CT36" s="779"/>
      <c r="CU36" s="779"/>
      <c r="CV36" s="780"/>
      <c r="CW36" s="778"/>
      <c r="CX36" s="779"/>
      <c r="CY36" s="779"/>
      <c r="CZ36" s="779"/>
      <c r="DA36" s="780"/>
      <c r="DB36" s="778"/>
      <c r="DC36" s="779"/>
      <c r="DD36" s="779"/>
      <c r="DE36" s="779"/>
      <c r="DF36" s="780"/>
      <c r="DG36" s="778"/>
      <c r="DH36" s="779"/>
      <c r="DI36" s="779"/>
      <c r="DJ36" s="779"/>
      <c r="DK36" s="780"/>
      <c r="DL36" s="778"/>
      <c r="DM36" s="779"/>
      <c r="DN36" s="779"/>
      <c r="DO36" s="779"/>
      <c r="DP36" s="780"/>
      <c r="DQ36" s="778"/>
      <c r="DR36" s="779"/>
      <c r="DS36" s="779"/>
      <c r="DT36" s="779"/>
      <c r="DU36" s="780"/>
      <c r="DV36" s="775"/>
      <c r="DW36" s="776"/>
      <c r="DX36" s="776"/>
      <c r="DY36" s="776"/>
      <c r="DZ36" s="781"/>
      <c r="EA36" s="230"/>
    </row>
    <row r="37" spans="1:131" ht="26.25" customHeight="1" x14ac:dyDescent="0.15">
      <c r="A37" s="242">
        <v>10</v>
      </c>
      <c r="B37" s="782"/>
      <c r="C37" s="783"/>
      <c r="D37" s="783"/>
      <c r="E37" s="783"/>
      <c r="F37" s="783"/>
      <c r="G37" s="783"/>
      <c r="H37" s="783"/>
      <c r="I37" s="783"/>
      <c r="J37" s="783"/>
      <c r="K37" s="783"/>
      <c r="L37" s="783"/>
      <c r="M37" s="783"/>
      <c r="N37" s="783"/>
      <c r="O37" s="783"/>
      <c r="P37" s="784"/>
      <c r="Q37" s="785"/>
      <c r="R37" s="786"/>
      <c r="S37" s="786"/>
      <c r="T37" s="786"/>
      <c r="U37" s="786"/>
      <c r="V37" s="786"/>
      <c r="W37" s="786"/>
      <c r="X37" s="786"/>
      <c r="Y37" s="786"/>
      <c r="Z37" s="786"/>
      <c r="AA37" s="786"/>
      <c r="AB37" s="786"/>
      <c r="AC37" s="786"/>
      <c r="AD37" s="786"/>
      <c r="AE37" s="787"/>
      <c r="AF37" s="788"/>
      <c r="AG37" s="789"/>
      <c r="AH37" s="789"/>
      <c r="AI37" s="789"/>
      <c r="AJ37" s="790"/>
      <c r="AK37" s="836"/>
      <c r="AL37" s="832"/>
      <c r="AM37" s="832"/>
      <c r="AN37" s="832"/>
      <c r="AO37" s="832"/>
      <c r="AP37" s="832"/>
      <c r="AQ37" s="832"/>
      <c r="AR37" s="832"/>
      <c r="AS37" s="832"/>
      <c r="AT37" s="832"/>
      <c r="AU37" s="832"/>
      <c r="AV37" s="832"/>
      <c r="AW37" s="832"/>
      <c r="AX37" s="832"/>
      <c r="AY37" s="832"/>
      <c r="AZ37" s="833"/>
      <c r="BA37" s="833"/>
      <c r="BB37" s="833"/>
      <c r="BC37" s="833"/>
      <c r="BD37" s="833"/>
      <c r="BE37" s="834"/>
      <c r="BF37" s="834"/>
      <c r="BG37" s="834"/>
      <c r="BH37" s="834"/>
      <c r="BI37" s="835"/>
      <c r="BJ37" s="232"/>
      <c r="BK37" s="232"/>
      <c r="BL37" s="232"/>
      <c r="BM37" s="232"/>
      <c r="BN37" s="232"/>
      <c r="BO37" s="241"/>
      <c r="BP37" s="241"/>
      <c r="BQ37" s="238">
        <v>31</v>
      </c>
      <c r="BR37" s="239"/>
      <c r="BS37" s="775"/>
      <c r="BT37" s="776"/>
      <c r="BU37" s="776"/>
      <c r="BV37" s="776"/>
      <c r="BW37" s="776"/>
      <c r="BX37" s="776"/>
      <c r="BY37" s="776"/>
      <c r="BZ37" s="776"/>
      <c r="CA37" s="776"/>
      <c r="CB37" s="776"/>
      <c r="CC37" s="776"/>
      <c r="CD37" s="776"/>
      <c r="CE37" s="776"/>
      <c r="CF37" s="776"/>
      <c r="CG37" s="777"/>
      <c r="CH37" s="778"/>
      <c r="CI37" s="779"/>
      <c r="CJ37" s="779"/>
      <c r="CK37" s="779"/>
      <c r="CL37" s="780"/>
      <c r="CM37" s="778"/>
      <c r="CN37" s="779"/>
      <c r="CO37" s="779"/>
      <c r="CP37" s="779"/>
      <c r="CQ37" s="780"/>
      <c r="CR37" s="778"/>
      <c r="CS37" s="779"/>
      <c r="CT37" s="779"/>
      <c r="CU37" s="779"/>
      <c r="CV37" s="780"/>
      <c r="CW37" s="778"/>
      <c r="CX37" s="779"/>
      <c r="CY37" s="779"/>
      <c r="CZ37" s="779"/>
      <c r="DA37" s="780"/>
      <c r="DB37" s="778"/>
      <c r="DC37" s="779"/>
      <c r="DD37" s="779"/>
      <c r="DE37" s="779"/>
      <c r="DF37" s="780"/>
      <c r="DG37" s="778"/>
      <c r="DH37" s="779"/>
      <c r="DI37" s="779"/>
      <c r="DJ37" s="779"/>
      <c r="DK37" s="780"/>
      <c r="DL37" s="778"/>
      <c r="DM37" s="779"/>
      <c r="DN37" s="779"/>
      <c r="DO37" s="779"/>
      <c r="DP37" s="780"/>
      <c r="DQ37" s="778"/>
      <c r="DR37" s="779"/>
      <c r="DS37" s="779"/>
      <c r="DT37" s="779"/>
      <c r="DU37" s="780"/>
      <c r="DV37" s="775"/>
      <c r="DW37" s="776"/>
      <c r="DX37" s="776"/>
      <c r="DY37" s="776"/>
      <c r="DZ37" s="781"/>
      <c r="EA37" s="230"/>
    </row>
    <row r="38" spans="1:131" ht="26.25" customHeight="1" x14ac:dyDescent="0.15">
      <c r="A38" s="242">
        <v>11</v>
      </c>
      <c r="B38" s="782"/>
      <c r="C38" s="783"/>
      <c r="D38" s="783"/>
      <c r="E38" s="783"/>
      <c r="F38" s="783"/>
      <c r="G38" s="783"/>
      <c r="H38" s="783"/>
      <c r="I38" s="783"/>
      <c r="J38" s="783"/>
      <c r="K38" s="783"/>
      <c r="L38" s="783"/>
      <c r="M38" s="783"/>
      <c r="N38" s="783"/>
      <c r="O38" s="783"/>
      <c r="P38" s="784"/>
      <c r="Q38" s="785"/>
      <c r="R38" s="786"/>
      <c r="S38" s="786"/>
      <c r="T38" s="786"/>
      <c r="U38" s="786"/>
      <c r="V38" s="786"/>
      <c r="W38" s="786"/>
      <c r="X38" s="786"/>
      <c r="Y38" s="786"/>
      <c r="Z38" s="786"/>
      <c r="AA38" s="786"/>
      <c r="AB38" s="786"/>
      <c r="AC38" s="786"/>
      <c r="AD38" s="786"/>
      <c r="AE38" s="787"/>
      <c r="AF38" s="788"/>
      <c r="AG38" s="789"/>
      <c r="AH38" s="789"/>
      <c r="AI38" s="789"/>
      <c r="AJ38" s="790"/>
      <c r="AK38" s="836"/>
      <c r="AL38" s="832"/>
      <c r="AM38" s="832"/>
      <c r="AN38" s="832"/>
      <c r="AO38" s="832"/>
      <c r="AP38" s="832"/>
      <c r="AQ38" s="832"/>
      <c r="AR38" s="832"/>
      <c r="AS38" s="832"/>
      <c r="AT38" s="832"/>
      <c r="AU38" s="832"/>
      <c r="AV38" s="832"/>
      <c r="AW38" s="832"/>
      <c r="AX38" s="832"/>
      <c r="AY38" s="832"/>
      <c r="AZ38" s="833"/>
      <c r="BA38" s="833"/>
      <c r="BB38" s="833"/>
      <c r="BC38" s="833"/>
      <c r="BD38" s="833"/>
      <c r="BE38" s="834"/>
      <c r="BF38" s="834"/>
      <c r="BG38" s="834"/>
      <c r="BH38" s="834"/>
      <c r="BI38" s="835"/>
      <c r="BJ38" s="232"/>
      <c r="BK38" s="232"/>
      <c r="BL38" s="232"/>
      <c r="BM38" s="232"/>
      <c r="BN38" s="232"/>
      <c r="BO38" s="241"/>
      <c r="BP38" s="241"/>
      <c r="BQ38" s="238">
        <v>32</v>
      </c>
      <c r="BR38" s="239"/>
      <c r="BS38" s="775"/>
      <c r="BT38" s="776"/>
      <c r="BU38" s="776"/>
      <c r="BV38" s="776"/>
      <c r="BW38" s="776"/>
      <c r="BX38" s="776"/>
      <c r="BY38" s="776"/>
      <c r="BZ38" s="776"/>
      <c r="CA38" s="776"/>
      <c r="CB38" s="776"/>
      <c r="CC38" s="776"/>
      <c r="CD38" s="776"/>
      <c r="CE38" s="776"/>
      <c r="CF38" s="776"/>
      <c r="CG38" s="777"/>
      <c r="CH38" s="778"/>
      <c r="CI38" s="779"/>
      <c r="CJ38" s="779"/>
      <c r="CK38" s="779"/>
      <c r="CL38" s="780"/>
      <c r="CM38" s="778"/>
      <c r="CN38" s="779"/>
      <c r="CO38" s="779"/>
      <c r="CP38" s="779"/>
      <c r="CQ38" s="780"/>
      <c r="CR38" s="778"/>
      <c r="CS38" s="779"/>
      <c r="CT38" s="779"/>
      <c r="CU38" s="779"/>
      <c r="CV38" s="780"/>
      <c r="CW38" s="778"/>
      <c r="CX38" s="779"/>
      <c r="CY38" s="779"/>
      <c r="CZ38" s="779"/>
      <c r="DA38" s="780"/>
      <c r="DB38" s="778"/>
      <c r="DC38" s="779"/>
      <c r="DD38" s="779"/>
      <c r="DE38" s="779"/>
      <c r="DF38" s="780"/>
      <c r="DG38" s="778"/>
      <c r="DH38" s="779"/>
      <c r="DI38" s="779"/>
      <c r="DJ38" s="779"/>
      <c r="DK38" s="780"/>
      <c r="DL38" s="778"/>
      <c r="DM38" s="779"/>
      <c r="DN38" s="779"/>
      <c r="DO38" s="779"/>
      <c r="DP38" s="780"/>
      <c r="DQ38" s="778"/>
      <c r="DR38" s="779"/>
      <c r="DS38" s="779"/>
      <c r="DT38" s="779"/>
      <c r="DU38" s="780"/>
      <c r="DV38" s="775"/>
      <c r="DW38" s="776"/>
      <c r="DX38" s="776"/>
      <c r="DY38" s="776"/>
      <c r="DZ38" s="781"/>
      <c r="EA38" s="230"/>
    </row>
    <row r="39" spans="1:131" ht="26.25" customHeight="1" x14ac:dyDescent="0.15">
      <c r="A39" s="242">
        <v>12</v>
      </c>
      <c r="B39" s="782"/>
      <c r="C39" s="783"/>
      <c r="D39" s="783"/>
      <c r="E39" s="783"/>
      <c r="F39" s="783"/>
      <c r="G39" s="783"/>
      <c r="H39" s="783"/>
      <c r="I39" s="783"/>
      <c r="J39" s="783"/>
      <c r="K39" s="783"/>
      <c r="L39" s="783"/>
      <c r="M39" s="783"/>
      <c r="N39" s="783"/>
      <c r="O39" s="783"/>
      <c r="P39" s="784"/>
      <c r="Q39" s="785"/>
      <c r="R39" s="786"/>
      <c r="S39" s="786"/>
      <c r="T39" s="786"/>
      <c r="U39" s="786"/>
      <c r="V39" s="786"/>
      <c r="W39" s="786"/>
      <c r="X39" s="786"/>
      <c r="Y39" s="786"/>
      <c r="Z39" s="786"/>
      <c r="AA39" s="786"/>
      <c r="AB39" s="786"/>
      <c r="AC39" s="786"/>
      <c r="AD39" s="786"/>
      <c r="AE39" s="787"/>
      <c r="AF39" s="788"/>
      <c r="AG39" s="789"/>
      <c r="AH39" s="789"/>
      <c r="AI39" s="789"/>
      <c r="AJ39" s="790"/>
      <c r="AK39" s="836"/>
      <c r="AL39" s="832"/>
      <c r="AM39" s="832"/>
      <c r="AN39" s="832"/>
      <c r="AO39" s="832"/>
      <c r="AP39" s="832"/>
      <c r="AQ39" s="832"/>
      <c r="AR39" s="832"/>
      <c r="AS39" s="832"/>
      <c r="AT39" s="832"/>
      <c r="AU39" s="832"/>
      <c r="AV39" s="832"/>
      <c r="AW39" s="832"/>
      <c r="AX39" s="832"/>
      <c r="AY39" s="832"/>
      <c r="AZ39" s="833"/>
      <c r="BA39" s="833"/>
      <c r="BB39" s="833"/>
      <c r="BC39" s="833"/>
      <c r="BD39" s="833"/>
      <c r="BE39" s="834"/>
      <c r="BF39" s="834"/>
      <c r="BG39" s="834"/>
      <c r="BH39" s="834"/>
      <c r="BI39" s="835"/>
      <c r="BJ39" s="232"/>
      <c r="BK39" s="232"/>
      <c r="BL39" s="232"/>
      <c r="BM39" s="232"/>
      <c r="BN39" s="232"/>
      <c r="BO39" s="241"/>
      <c r="BP39" s="241"/>
      <c r="BQ39" s="238">
        <v>33</v>
      </c>
      <c r="BR39" s="239"/>
      <c r="BS39" s="775"/>
      <c r="BT39" s="776"/>
      <c r="BU39" s="776"/>
      <c r="BV39" s="776"/>
      <c r="BW39" s="776"/>
      <c r="BX39" s="776"/>
      <c r="BY39" s="776"/>
      <c r="BZ39" s="776"/>
      <c r="CA39" s="776"/>
      <c r="CB39" s="776"/>
      <c r="CC39" s="776"/>
      <c r="CD39" s="776"/>
      <c r="CE39" s="776"/>
      <c r="CF39" s="776"/>
      <c r="CG39" s="777"/>
      <c r="CH39" s="778"/>
      <c r="CI39" s="779"/>
      <c r="CJ39" s="779"/>
      <c r="CK39" s="779"/>
      <c r="CL39" s="780"/>
      <c r="CM39" s="778"/>
      <c r="CN39" s="779"/>
      <c r="CO39" s="779"/>
      <c r="CP39" s="779"/>
      <c r="CQ39" s="780"/>
      <c r="CR39" s="778"/>
      <c r="CS39" s="779"/>
      <c r="CT39" s="779"/>
      <c r="CU39" s="779"/>
      <c r="CV39" s="780"/>
      <c r="CW39" s="778"/>
      <c r="CX39" s="779"/>
      <c r="CY39" s="779"/>
      <c r="CZ39" s="779"/>
      <c r="DA39" s="780"/>
      <c r="DB39" s="778"/>
      <c r="DC39" s="779"/>
      <c r="DD39" s="779"/>
      <c r="DE39" s="779"/>
      <c r="DF39" s="780"/>
      <c r="DG39" s="778"/>
      <c r="DH39" s="779"/>
      <c r="DI39" s="779"/>
      <c r="DJ39" s="779"/>
      <c r="DK39" s="780"/>
      <c r="DL39" s="778"/>
      <c r="DM39" s="779"/>
      <c r="DN39" s="779"/>
      <c r="DO39" s="779"/>
      <c r="DP39" s="780"/>
      <c r="DQ39" s="778"/>
      <c r="DR39" s="779"/>
      <c r="DS39" s="779"/>
      <c r="DT39" s="779"/>
      <c r="DU39" s="780"/>
      <c r="DV39" s="775"/>
      <c r="DW39" s="776"/>
      <c r="DX39" s="776"/>
      <c r="DY39" s="776"/>
      <c r="DZ39" s="781"/>
      <c r="EA39" s="230"/>
    </row>
    <row r="40" spans="1:131" ht="26.25" customHeight="1" x14ac:dyDescent="0.15">
      <c r="A40" s="238">
        <v>13</v>
      </c>
      <c r="B40" s="782"/>
      <c r="C40" s="783"/>
      <c r="D40" s="783"/>
      <c r="E40" s="783"/>
      <c r="F40" s="783"/>
      <c r="G40" s="783"/>
      <c r="H40" s="783"/>
      <c r="I40" s="783"/>
      <c r="J40" s="783"/>
      <c r="K40" s="783"/>
      <c r="L40" s="783"/>
      <c r="M40" s="783"/>
      <c r="N40" s="783"/>
      <c r="O40" s="783"/>
      <c r="P40" s="784"/>
      <c r="Q40" s="785"/>
      <c r="R40" s="786"/>
      <c r="S40" s="786"/>
      <c r="T40" s="786"/>
      <c r="U40" s="786"/>
      <c r="V40" s="786"/>
      <c r="W40" s="786"/>
      <c r="X40" s="786"/>
      <c r="Y40" s="786"/>
      <c r="Z40" s="786"/>
      <c r="AA40" s="786"/>
      <c r="AB40" s="786"/>
      <c r="AC40" s="786"/>
      <c r="AD40" s="786"/>
      <c r="AE40" s="787"/>
      <c r="AF40" s="788"/>
      <c r="AG40" s="789"/>
      <c r="AH40" s="789"/>
      <c r="AI40" s="789"/>
      <c r="AJ40" s="790"/>
      <c r="AK40" s="836"/>
      <c r="AL40" s="832"/>
      <c r="AM40" s="832"/>
      <c r="AN40" s="832"/>
      <c r="AO40" s="832"/>
      <c r="AP40" s="832"/>
      <c r="AQ40" s="832"/>
      <c r="AR40" s="832"/>
      <c r="AS40" s="832"/>
      <c r="AT40" s="832"/>
      <c r="AU40" s="832"/>
      <c r="AV40" s="832"/>
      <c r="AW40" s="832"/>
      <c r="AX40" s="832"/>
      <c r="AY40" s="832"/>
      <c r="AZ40" s="833"/>
      <c r="BA40" s="833"/>
      <c r="BB40" s="833"/>
      <c r="BC40" s="833"/>
      <c r="BD40" s="833"/>
      <c r="BE40" s="834"/>
      <c r="BF40" s="834"/>
      <c r="BG40" s="834"/>
      <c r="BH40" s="834"/>
      <c r="BI40" s="835"/>
      <c r="BJ40" s="232"/>
      <c r="BK40" s="232"/>
      <c r="BL40" s="232"/>
      <c r="BM40" s="232"/>
      <c r="BN40" s="232"/>
      <c r="BO40" s="241"/>
      <c r="BP40" s="241"/>
      <c r="BQ40" s="238">
        <v>34</v>
      </c>
      <c r="BR40" s="239"/>
      <c r="BS40" s="775"/>
      <c r="BT40" s="776"/>
      <c r="BU40" s="776"/>
      <c r="BV40" s="776"/>
      <c r="BW40" s="776"/>
      <c r="BX40" s="776"/>
      <c r="BY40" s="776"/>
      <c r="BZ40" s="776"/>
      <c r="CA40" s="776"/>
      <c r="CB40" s="776"/>
      <c r="CC40" s="776"/>
      <c r="CD40" s="776"/>
      <c r="CE40" s="776"/>
      <c r="CF40" s="776"/>
      <c r="CG40" s="777"/>
      <c r="CH40" s="778"/>
      <c r="CI40" s="779"/>
      <c r="CJ40" s="779"/>
      <c r="CK40" s="779"/>
      <c r="CL40" s="780"/>
      <c r="CM40" s="778"/>
      <c r="CN40" s="779"/>
      <c r="CO40" s="779"/>
      <c r="CP40" s="779"/>
      <c r="CQ40" s="780"/>
      <c r="CR40" s="778"/>
      <c r="CS40" s="779"/>
      <c r="CT40" s="779"/>
      <c r="CU40" s="779"/>
      <c r="CV40" s="780"/>
      <c r="CW40" s="778"/>
      <c r="CX40" s="779"/>
      <c r="CY40" s="779"/>
      <c r="CZ40" s="779"/>
      <c r="DA40" s="780"/>
      <c r="DB40" s="778"/>
      <c r="DC40" s="779"/>
      <c r="DD40" s="779"/>
      <c r="DE40" s="779"/>
      <c r="DF40" s="780"/>
      <c r="DG40" s="778"/>
      <c r="DH40" s="779"/>
      <c r="DI40" s="779"/>
      <c r="DJ40" s="779"/>
      <c r="DK40" s="780"/>
      <c r="DL40" s="778"/>
      <c r="DM40" s="779"/>
      <c r="DN40" s="779"/>
      <c r="DO40" s="779"/>
      <c r="DP40" s="780"/>
      <c r="DQ40" s="778"/>
      <c r="DR40" s="779"/>
      <c r="DS40" s="779"/>
      <c r="DT40" s="779"/>
      <c r="DU40" s="780"/>
      <c r="DV40" s="775"/>
      <c r="DW40" s="776"/>
      <c r="DX40" s="776"/>
      <c r="DY40" s="776"/>
      <c r="DZ40" s="781"/>
      <c r="EA40" s="230"/>
    </row>
    <row r="41" spans="1:131" ht="26.25" customHeight="1" x14ac:dyDescent="0.15">
      <c r="A41" s="238">
        <v>14</v>
      </c>
      <c r="B41" s="782"/>
      <c r="C41" s="783"/>
      <c r="D41" s="783"/>
      <c r="E41" s="783"/>
      <c r="F41" s="783"/>
      <c r="G41" s="783"/>
      <c r="H41" s="783"/>
      <c r="I41" s="783"/>
      <c r="J41" s="783"/>
      <c r="K41" s="783"/>
      <c r="L41" s="783"/>
      <c r="M41" s="783"/>
      <c r="N41" s="783"/>
      <c r="O41" s="783"/>
      <c r="P41" s="784"/>
      <c r="Q41" s="785"/>
      <c r="R41" s="786"/>
      <c r="S41" s="786"/>
      <c r="T41" s="786"/>
      <c r="U41" s="786"/>
      <c r="V41" s="786"/>
      <c r="W41" s="786"/>
      <c r="X41" s="786"/>
      <c r="Y41" s="786"/>
      <c r="Z41" s="786"/>
      <c r="AA41" s="786"/>
      <c r="AB41" s="786"/>
      <c r="AC41" s="786"/>
      <c r="AD41" s="786"/>
      <c r="AE41" s="787"/>
      <c r="AF41" s="788"/>
      <c r="AG41" s="789"/>
      <c r="AH41" s="789"/>
      <c r="AI41" s="789"/>
      <c r="AJ41" s="790"/>
      <c r="AK41" s="836"/>
      <c r="AL41" s="832"/>
      <c r="AM41" s="832"/>
      <c r="AN41" s="832"/>
      <c r="AO41" s="832"/>
      <c r="AP41" s="832"/>
      <c r="AQ41" s="832"/>
      <c r="AR41" s="832"/>
      <c r="AS41" s="832"/>
      <c r="AT41" s="832"/>
      <c r="AU41" s="832"/>
      <c r="AV41" s="832"/>
      <c r="AW41" s="832"/>
      <c r="AX41" s="832"/>
      <c r="AY41" s="832"/>
      <c r="AZ41" s="833"/>
      <c r="BA41" s="833"/>
      <c r="BB41" s="833"/>
      <c r="BC41" s="833"/>
      <c r="BD41" s="833"/>
      <c r="BE41" s="834"/>
      <c r="BF41" s="834"/>
      <c r="BG41" s="834"/>
      <c r="BH41" s="834"/>
      <c r="BI41" s="835"/>
      <c r="BJ41" s="232"/>
      <c r="BK41" s="232"/>
      <c r="BL41" s="232"/>
      <c r="BM41" s="232"/>
      <c r="BN41" s="232"/>
      <c r="BO41" s="241"/>
      <c r="BP41" s="241"/>
      <c r="BQ41" s="238">
        <v>35</v>
      </c>
      <c r="BR41" s="239"/>
      <c r="BS41" s="775"/>
      <c r="BT41" s="776"/>
      <c r="BU41" s="776"/>
      <c r="BV41" s="776"/>
      <c r="BW41" s="776"/>
      <c r="BX41" s="776"/>
      <c r="BY41" s="776"/>
      <c r="BZ41" s="776"/>
      <c r="CA41" s="776"/>
      <c r="CB41" s="776"/>
      <c r="CC41" s="776"/>
      <c r="CD41" s="776"/>
      <c r="CE41" s="776"/>
      <c r="CF41" s="776"/>
      <c r="CG41" s="777"/>
      <c r="CH41" s="778"/>
      <c r="CI41" s="779"/>
      <c r="CJ41" s="779"/>
      <c r="CK41" s="779"/>
      <c r="CL41" s="780"/>
      <c r="CM41" s="778"/>
      <c r="CN41" s="779"/>
      <c r="CO41" s="779"/>
      <c r="CP41" s="779"/>
      <c r="CQ41" s="780"/>
      <c r="CR41" s="778"/>
      <c r="CS41" s="779"/>
      <c r="CT41" s="779"/>
      <c r="CU41" s="779"/>
      <c r="CV41" s="780"/>
      <c r="CW41" s="778"/>
      <c r="CX41" s="779"/>
      <c r="CY41" s="779"/>
      <c r="CZ41" s="779"/>
      <c r="DA41" s="780"/>
      <c r="DB41" s="778"/>
      <c r="DC41" s="779"/>
      <c r="DD41" s="779"/>
      <c r="DE41" s="779"/>
      <c r="DF41" s="780"/>
      <c r="DG41" s="778"/>
      <c r="DH41" s="779"/>
      <c r="DI41" s="779"/>
      <c r="DJ41" s="779"/>
      <c r="DK41" s="780"/>
      <c r="DL41" s="778"/>
      <c r="DM41" s="779"/>
      <c r="DN41" s="779"/>
      <c r="DO41" s="779"/>
      <c r="DP41" s="780"/>
      <c r="DQ41" s="778"/>
      <c r="DR41" s="779"/>
      <c r="DS41" s="779"/>
      <c r="DT41" s="779"/>
      <c r="DU41" s="780"/>
      <c r="DV41" s="775"/>
      <c r="DW41" s="776"/>
      <c r="DX41" s="776"/>
      <c r="DY41" s="776"/>
      <c r="DZ41" s="781"/>
      <c r="EA41" s="230"/>
    </row>
    <row r="42" spans="1:131" ht="26.25" customHeight="1" x14ac:dyDescent="0.15">
      <c r="A42" s="238">
        <v>15</v>
      </c>
      <c r="B42" s="782"/>
      <c r="C42" s="783"/>
      <c r="D42" s="783"/>
      <c r="E42" s="783"/>
      <c r="F42" s="783"/>
      <c r="G42" s="783"/>
      <c r="H42" s="783"/>
      <c r="I42" s="783"/>
      <c r="J42" s="783"/>
      <c r="K42" s="783"/>
      <c r="L42" s="783"/>
      <c r="M42" s="783"/>
      <c r="N42" s="783"/>
      <c r="O42" s="783"/>
      <c r="P42" s="784"/>
      <c r="Q42" s="785"/>
      <c r="R42" s="786"/>
      <c r="S42" s="786"/>
      <c r="T42" s="786"/>
      <c r="U42" s="786"/>
      <c r="V42" s="786"/>
      <c r="W42" s="786"/>
      <c r="X42" s="786"/>
      <c r="Y42" s="786"/>
      <c r="Z42" s="786"/>
      <c r="AA42" s="786"/>
      <c r="AB42" s="786"/>
      <c r="AC42" s="786"/>
      <c r="AD42" s="786"/>
      <c r="AE42" s="787"/>
      <c r="AF42" s="788"/>
      <c r="AG42" s="789"/>
      <c r="AH42" s="789"/>
      <c r="AI42" s="789"/>
      <c r="AJ42" s="790"/>
      <c r="AK42" s="836"/>
      <c r="AL42" s="832"/>
      <c r="AM42" s="832"/>
      <c r="AN42" s="832"/>
      <c r="AO42" s="832"/>
      <c r="AP42" s="832"/>
      <c r="AQ42" s="832"/>
      <c r="AR42" s="832"/>
      <c r="AS42" s="832"/>
      <c r="AT42" s="832"/>
      <c r="AU42" s="832"/>
      <c r="AV42" s="832"/>
      <c r="AW42" s="832"/>
      <c r="AX42" s="832"/>
      <c r="AY42" s="832"/>
      <c r="AZ42" s="833"/>
      <c r="BA42" s="833"/>
      <c r="BB42" s="833"/>
      <c r="BC42" s="833"/>
      <c r="BD42" s="833"/>
      <c r="BE42" s="834"/>
      <c r="BF42" s="834"/>
      <c r="BG42" s="834"/>
      <c r="BH42" s="834"/>
      <c r="BI42" s="835"/>
      <c r="BJ42" s="232"/>
      <c r="BK42" s="232"/>
      <c r="BL42" s="232"/>
      <c r="BM42" s="232"/>
      <c r="BN42" s="232"/>
      <c r="BO42" s="241"/>
      <c r="BP42" s="241"/>
      <c r="BQ42" s="238">
        <v>36</v>
      </c>
      <c r="BR42" s="239"/>
      <c r="BS42" s="775"/>
      <c r="BT42" s="776"/>
      <c r="BU42" s="776"/>
      <c r="BV42" s="776"/>
      <c r="BW42" s="776"/>
      <c r="BX42" s="776"/>
      <c r="BY42" s="776"/>
      <c r="BZ42" s="776"/>
      <c r="CA42" s="776"/>
      <c r="CB42" s="776"/>
      <c r="CC42" s="776"/>
      <c r="CD42" s="776"/>
      <c r="CE42" s="776"/>
      <c r="CF42" s="776"/>
      <c r="CG42" s="777"/>
      <c r="CH42" s="778"/>
      <c r="CI42" s="779"/>
      <c r="CJ42" s="779"/>
      <c r="CK42" s="779"/>
      <c r="CL42" s="780"/>
      <c r="CM42" s="778"/>
      <c r="CN42" s="779"/>
      <c r="CO42" s="779"/>
      <c r="CP42" s="779"/>
      <c r="CQ42" s="780"/>
      <c r="CR42" s="778"/>
      <c r="CS42" s="779"/>
      <c r="CT42" s="779"/>
      <c r="CU42" s="779"/>
      <c r="CV42" s="780"/>
      <c r="CW42" s="778"/>
      <c r="CX42" s="779"/>
      <c r="CY42" s="779"/>
      <c r="CZ42" s="779"/>
      <c r="DA42" s="780"/>
      <c r="DB42" s="778"/>
      <c r="DC42" s="779"/>
      <c r="DD42" s="779"/>
      <c r="DE42" s="779"/>
      <c r="DF42" s="780"/>
      <c r="DG42" s="778"/>
      <c r="DH42" s="779"/>
      <c r="DI42" s="779"/>
      <c r="DJ42" s="779"/>
      <c r="DK42" s="780"/>
      <c r="DL42" s="778"/>
      <c r="DM42" s="779"/>
      <c r="DN42" s="779"/>
      <c r="DO42" s="779"/>
      <c r="DP42" s="780"/>
      <c r="DQ42" s="778"/>
      <c r="DR42" s="779"/>
      <c r="DS42" s="779"/>
      <c r="DT42" s="779"/>
      <c r="DU42" s="780"/>
      <c r="DV42" s="775"/>
      <c r="DW42" s="776"/>
      <c r="DX42" s="776"/>
      <c r="DY42" s="776"/>
      <c r="DZ42" s="781"/>
      <c r="EA42" s="230"/>
    </row>
    <row r="43" spans="1:131" ht="26.25" customHeight="1" x14ac:dyDescent="0.15">
      <c r="A43" s="238">
        <v>16</v>
      </c>
      <c r="B43" s="782"/>
      <c r="C43" s="783"/>
      <c r="D43" s="783"/>
      <c r="E43" s="783"/>
      <c r="F43" s="783"/>
      <c r="G43" s="783"/>
      <c r="H43" s="783"/>
      <c r="I43" s="783"/>
      <c r="J43" s="783"/>
      <c r="K43" s="783"/>
      <c r="L43" s="783"/>
      <c r="M43" s="783"/>
      <c r="N43" s="783"/>
      <c r="O43" s="783"/>
      <c r="P43" s="784"/>
      <c r="Q43" s="785"/>
      <c r="R43" s="786"/>
      <c r="S43" s="786"/>
      <c r="T43" s="786"/>
      <c r="U43" s="786"/>
      <c r="V43" s="786"/>
      <c r="W43" s="786"/>
      <c r="X43" s="786"/>
      <c r="Y43" s="786"/>
      <c r="Z43" s="786"/>
      <c r="AA43" s="786"/>
      <c r="AB43" s="786"/>
      <c r="AC43" s="786"/>
      <c r="AD43" s="786"/>
      <c r="AE43" s="787"/>
      <c r="AF43" s="788"/>
      <c r="AG43" s="789"/>
      <c r="AH43" s="789"/>
      <c r="AI43" s="789"/>
      <c r="AJ43" s="790"/>
      <c r="AK43" s="836"/>
      <c r="AL43" s="832"/>
      <c r="AM43" s="832"/>
      <c r="AN43" s="832"/>
      <c r="AO43" s="832"/>
      <c r="AP43" s="832"/>
      <c r="AQ43" s="832"/>
      <c r="AR43" s="832"/>
      <c r="AS43" s="832"/>
      <c r="AT43" s="832"/>
      <c r="AU43" s="832"/>
      <c r="AV43" s="832"/>
      <c r="AW43" s="832"/>
      <c r="AX43" s="832"/>
      <c r="AY43" s="832"/>
      <c r="AZ43" s="833"/>
      <c r="BA43" s="833"/>
      <c r="BB43" s="833"/>
      <c r="BC43" s="833"/>
      <c r="BD43" s="833"/>
      <c r="BE43" s="834"/>
      <c r="BF43" s="834"/>
      <c r="BG43" s="834"/>
      <c r="BH43" s="834"/>
      <c r="BI43" s="835"/>
      <c r="BJ43" s="232"/>
      <c r="BK43" s="232"/>
      <c r="BL43" s="232"/>
      <c r="BM43" s="232"/>
      <c r="BN43" s="232"/>
      <c r="BO43" s="241"/>
      <c r="BP43" s="241"/>
      <c r="BQ43" s="238">
        <v>37</v>
      </c>
      <c r="BR43" s="239"/>
      <c r="BS43" s="775"/>
      <c r="BT43" s="776"/>
      <c r="BU43" s="776"/>
      <c r="BV43" s="776"/>
      <c r="BW43" s="776"/>
      <c r="BX43" s="776"/>
      <c r="BY43" s="776"/>
      <c r="BZ43" s="776"/>
      <c r="CA43" s="776"/>
      <c r="CB43" s="776"/>
      <c r="CC43" s="776"/>
      <c r="CD43" s="776"/>
      <c r="CE43" s="776"/>
      <c r="CF43" s="776"/>
      <c r="CG43" s="777"/>
      <c r="CH43" s="778"/>
      <c r="CI43" s="779"/>
      <c r="CJ43" s="779"/>
      <c r="CK43" s="779"/>
      <c r="CL43" s="780"/>
      <c r="CM43" s="778"/>
      <c r="CN43" s="779"/>
      <c r="CO43" s="779"/>
      <c r="CP43" s="779"/>
      <c r="CQ43" s="780"/>
      <c r="CR43" s="778"/>
      <c r="CS43" s="779"/>
      <c r="CT43" s="779"/>
      <c r="CU43" s="779"/>
      <c r="CV43" s="780"/>
      <c r="CW43" s="778"/>
      <c r="CX43" s="779"/>
      <c r="CY43" s="779"/>
      <c r="CZ43" s="779"/>
      <c r="DA43" s="780"/>
      <c r="DB43" s="778"/>
      <c r="DC43" s="779"/>
      <c r="DD43" s="779"/>
      <c r="DE43" s="779"/>
      <c r="DF43" s="780"/>
      <c r="DG43" s="778"/>
      <c r="DH43" s="779"/>
      <c r="DI43" s="779"/>
      <c r="DJ43" s="779"/>
      <c r="DK43" s="780"/>
      <c r="DL43" s="778"/>
      <c r="DM43" s="779"/>
      <c r="DN43" s="779"/>
      <c r="DO43" s="779"/>
      <c r="DP43" s="780"/>
      <c r="DQ43" s="778"/>
      <c r="DR43" s="779"/>
      <c r="DS43" s="779"/>
      <c r="DT43" s="779"/>
      <c r="DU43" s="780"/>
      <c r="DV43" s="775"/>
      <c r="DW43" s="776"/>
      <c r="DX43" s="776"/>
      <c r="DY43" s="776"/>
      <c r="DZ43" s="781"/>
      <c r="EA43" s="230"/>
    </row>
    <row r="44" spans="1:131" ht="26.25" customHeight="1" x14ac:dyDescent="0.15">
      <c r="A44" s="238">
        <v>17</v>
      </c>
      <c r="B44" s="782"/>
      <c r="C44" s="783"/>
      <c r="D44" s="783"/>
      <c r="E44" s="783"/>
      <c r="F44" s="783"/>
      <c r="G44" s="783"/>
      <c r="H44" s="783"/>
      <c r="I44" s="783"/>
      <c r="J44" s="783"/>
      <c r="K44" s="783"/>
      <c r="L44" s="783"/>
      <c r="M44" s="783"/>
      <c r="N44" s="783"/>
      <c r="O44" s="783"/>
      <c r="P44" s="784"/>
      <c r="Q44" s="785"/>
      <c r="R44" s="786"/>
      <c r="S44" s="786"/>
      <c r="T44" s="786"/>
      <c r="U44" s="786"/>
      <c r="V44" s="786"/>
      <c r="W44" s="786"/>
      <c r="X44" s="786"/>
      <c r="Y44" s="786"/>
      <c r="Z44" s="786"/>
      <c r="AA44" s="786"/>
      <c r="AB44" s="786"/>
      <c r="AC44" s="786"/>
      <c r="AD44" s="786"/>
      <c r="AE44" s="787"/>
      <c r="AF44" s="788"/>
      <c r="AG44" s="789"/>
      <c r="AH44" s="789"/>
      <c r="AI44" s="789"/>
      <c r="AJ44" s="790"/>
      <c r="AK44" s="836"/>
      <c r="AL44" s="832"/>
      <c r="AM44" s="832"/>
      <c r="AN44" s="832"/>
      <c r="AO44" s="832"/>
      <c r="AP44" s="832"/>
      <c r="AQ44" s="832"/>
      <c r="AR44" s="832"/>
      <c r="AS44" s="832"/>
      <c r="AT44" s="832"/>
      <c r="AU44" s="832"/>
      <c r="AV44" s="832"/>
      <c r="AW44" s="832"/>
      <c r="AX44" s="832"/>
      <c r="AY44" s="832"/>
      <c r="AZ44" s="833"/>
      <c r="BA44" s="833"/>
      <c r="BB44" s="833"/>
      <c r="BC44" s="833"/>
      <c r="BD44" s="833"/>
      <c r="BE44" s="834"/>
      <c r="BF44" s="834"/>
      <c r="BG44" s="834"/>
      <c r="BH44" s="834"/>
      <c r="BI44" s="835"/>
      <c r="BJ44" s="232"/>
      <c r="BK44" s="232"/>
      <c r="BL44" s="232"/>
      <c r="BM44" s="232"/>
      <c r="BN44" s="232"/>
      <c r="BO44" s="241"/>
      <c r="BP44" s="241"/>
      <c r="BQ44" s="238">
        <v>38</v>
      </c>
      <c r="BR44" s="239"/>
      <c r="BS44" s="775"/>
      <c r="BT44" s="776"/>
      <c r="BU44" s="776"/>
      <c r="BV44" s="776"/>
      <c r="BW44" s="776"/>
      <c r="BX44" s="776"/>
      <c r="BY44" s="776"/>
      <c r="BZ44" s="776"/>
      <c r="CA44" s="776"/>
      <c r="CB44" s="776"/>
      <c r="CC44" s="776"/>
      <c r="CD44" s="776"/>
      <c r="CE44" s="776"/>
      <c r="CF44" s="776"/>
      <c r="CG44" s="777"/>
      <c r="CH44" s="778"/>
      <c r="CI44" s="779"/>
      <c r="CJ44" s="779"/>
      <c r="CK44" s="779"/>
      <c r="CL44" s="780"/>
      <c r="CM44" s="778"/>
      <c r="CN44" s="779"/>
      <c r="CO44" s="779"/>
      <c r="CP44" s="779"/>
      <c r="CQ44" s="780"/>
      <c r="CR44" s="778"/>
      <c r="CS44" s="779"/>
      <c r="CT44" s="779"/>
      <c r="CU44" s="779"/>
      <c r="CV44" s="780"/>
      <c r="CW44" s="778"/>
      <c r="CX44" s="779"/>
      <c r="CY44" s="779"/>
      <c r="CZ44" s="779"/>
      <c r="DA44" s="780"/>
      <c r="DB44" s="778"/>
      <c r="DC44" s="779"/>
      <c r="DD44" s="779"/>
      <c r="DE44" s="779"/>
      <c r="DF44" s="780"/>
      <c r="DG44" s="778"/>
      <c r="DH44" s="779"/>
      <c r="DI44" s="779"/>
      <c r="DJ44" s="779"/>
      <c r="DK44" s="780"/>
      <c r="DL44" s="778"/>
      <c r="DM44" s="779"/>
      <c r="DN44" s="779"/>
      <c r="DO44" s="779"/>
      <c r="DP44" s="780"/>
      <c r="DQ44" s="778"/>
      <c r="DR44" s="779"/>
      <c r="DS44" s="779"/>
      <c r="DT44" s="779"/>
      <c r="DU44" s="780"/>
      <c r="DV44" s="775"/>
      <c r="DW44" s="776"/>
      <c r="DX44" s="776"/>
      <c r="DY44" s="776"/>
      <c r="DZ44" s="781"/>
      <c r="EA44" s="230"/>
    </row>
    <row r="45" spans="1:131" ht="26.25" customHeight="1" x14ac:dyDescent="0.15">
      <c r="A45" s="238">
        <v>18</v>
      </c>
      <c r="B45" s="782"/>
      <c r="C45" s="783"/>
      <c r="D45" s="783"/>
      <c r="E45" s="783"/>
      <c r="F45" s="783"/>
      <c r="G45" s="783"/>
      <c r="H45" s="783"/>
      <c r="I45" s="783"/>
      <c r="J45" s="783"/>
      <c r="K45" s="783"/>
      <c r="L45" s="783"/>
      <c r="M45" s="783"/>
      <c r="N45" s="783"/>
      <c r="O45" s="783"/>
      <c r="P45" s="784"/>
      <c r="Q45" s="785"/>
      <c r="R45" s="786"/>
      <c r="S45" s="786"/>
      <c r="T45" s="786"/>
      <c r="U45" s="786"/>
      <c r="V45" s="786"/>
      <c r="W45" s="786"/>
      <c r="X45" s="786"/>
      <c r="Y45" s="786"/>
      <c r="Z45" s="786"/>
      <c r="AA45" s="786"/>
      <c r="AB45" s="786"/>
      <c r="AC45" s="786"/>
      <c r="AD45" s="786"/>
      <c r="AE45" s="787"/>
      <c r="AF45" s="788"/>
      <c r="AG45" s="789"/>
      <c r="AH45" s="789"/>
      <c r="AI45" s="789"/>
      <c r="AJ45" s="790"/>
      <c r="AK45" s="836"/>
      <c r="AL45" s="832"/>
      <c r="AM45" s="832"/>
      <c r="AN45" s="832"/>
      <c r="AO45" s="832"/>
      <c r="AP45" s="832"/>
      <c r="AQ45" s="832"/>
      <c r="AR45" s="832"/>
      <c r="AS45" s="832"/>
      <c r="AT45" s="832"/>
      <c r="AU45" s="832"/>
      <c r="AV45" s="832"/>
      <c r="AW45" s="832"/>
      <c r="AX45" s="832"/>
      <c r="AY45" s="832"/>
      <c r="AZ45" s="833"/>
      <c r="BA45" s="833"/>
      <c r="BB45" s="833"/>
      <c r="BC45" s="833"/>
      <c r="BD45" s="833"/>
      <c r="BE45" s="834"/>
      <c r="BF45" s="834"/>
      <c r="BG45" s="834"/>
      <c r="BH45" s="834"/>
      <c r="BI45" s="835"/>
      <c r="BJ45" s="232"/>
      <c r="BK45" s="232"/>
      <c r="BL45" s="232"/>
      <c r="BM45" s="232"/>
      <c r="BN45" s="232"/>
      <c r="BO45" s="241"/>
      <c r="BP45" s="241"/>
      <c r="BQ45" s="238">
        <v>39</v>
      </c>
      <c r="BR45" s="239"/>
      <c r="BS45" s="775"/>
      <c r="BT45" s="776"/>
      <c r="BU45" s="776"/>
      <c r="BV45" s="776"/>
      <c r="BW45" s="776"/>
      <c r="BX45" s="776"/>
      <c r="BY45" s="776"/>
      <c r="BZ45" s="776"/>
      <c r="CA45" s="776"/>
      <c r="CB45" s="776"/>
      <c r="CC45" s="776"/>
      <c r="CD45" s="776"/>
      <c r="CE45" s="776"/>
      <c r="CF45" s="776"/>
      <c r="CG45" s="777"/>
      <c r="CH45" s="778"/>
      <c r="CI45" s="779"/>
      <c r="CJ45" s="779"/>
      <c r="CK45" s="779"/>
      <c r="CL45" s="780"/>
      <c r="CM45" s="778"/>
      <c r="CN45" s="779"/>
      <c r="CO45" s="779"/>
      <c r="CP45" s="779"/>
      <c r="CQ45" s="780"/>
      <c r="CR45" s="778"/>
      <c r="CS45" s="779"/>
      <c r="CT45" s="779"/>
      <c r="CU45" s="779"/>
      <c r="CV45" s="780"/>
      <c r="CW45" s="778"/>
      <c r="CX45" s="779"/>
      <c r="CY45" s="779"/>
      <c r="CZ45" s="779"/>
      <c r="DA45" s="780"/>
      <c r="DB45" s="778"/>
      <c r="DC45" s="779"/>
      <c r="DD45" s="779"/>
      <c r="DE45" s="779"/>
      <c r="DF45" s="780"/>
      <c r="DG45" s="778"/>
      <c r="DH45" s="779"/>
      <c r="DI45" s="779"/>
      <c r="DJ45" s="779"/>
      <c r="DK45" s="780"/>
      <c r="DL45" s="778"/>
      <c r="DM45" s="779"/>
      <c r="DN45" s="779"/>
      <c r="DO45" s="779"/>
      <c r="DP45" s="780"/>
      <c r="DQ45" s="778"/>
      <c r="DR45" s="779"/>
      <c r="DS45" s="779"/>
      <c r="DT45" s="779"/>
      <c r="DU45" s="780"/>
      <c r="DV45" s="775"/>
      <c r="DW45" s="776"/>
      <c r="DX45" s="776"/>
      <c r="DY45" s="776"/>
      <c r="DZ45" s="781"/>
      <c r="EA45" s="230"/>
    </row>
    <row r="46" spans="1:131" ht="26.25" customHeight="1" x14ac:dyDescent="0.15">
      <c r="A46" s="238">
        <v>19</v>
      </c>
      <c r="B46" s="782"/>
      <c r="C46" s="783"/>
      <c r="D46" s="783"/>
      <c r="E46" s="783"/>
      <c r="F46" s="783"/>
      <c r="G46" s="783"/>
      <c r="H46" s="783"/>
      <c r="I46" s="783"/>
      <c r="J46" s="783"/>
      <c r="K46" s="783"/>
      <c r="L46" s="783"/>
      <c r="M46" s="783"/>
      <c r="N46" s="783"/>
      <c r="O46" s="783"/>
      <c r="P46" s="784"/>
      <c r="Q46" s="785"/>
      <c r="R46" s="786"/>
      <c r="S46" s="786"/>
      <c r="T46" s="786"/>
      <c r="U46" s="786"/>
      <c r="V46" s="786"/>
      <c r="W46" s="786"/>
      <c r="X46" s="786"/>
      <c r="Y46" s="786"/>
      <c r="Z46" s="786"/>
      <c r="AA46" s="786"/>
      <c r="AB46" s="786"/>
      <c r="AC46" s="786"/>
      <c r="AD46" s="786"/>
      <c r="AE46" s="787"/>
      <c r="AF46" s="788"/>
      <c r="AG46" s="789"/>
      <c r="AH46" s="789"/>
      <c r="AI46" s="789"/>
      <c r="AJ46" s="790"/>
      <c r="AK46" s="836"/>
      <c r="AL46" s="832"/>
      <c r="AM46" s="832"/>
      <c r="AN46" s="832"/>
      <c r="AO46" s="832"/>
      <c r="AP46" s="832"/>
      <c r="AQ46" s="832"/>
      <c r="AR46" s="832"/>
      <c r="AS46" s="832"/>
      <c r="AT46" s="832"/>
      <c r="AU46" s="832"/>
      <c r="AV46" s="832"/>
      <c r="AW46" s="832"/>
      <c r="AX46" s="832"/>
      <c r="AY46" s="832"/>
      <c r="AZ46" s="833"/>
      <c r="BA46" s="833"/>
      <c r="BB46" s="833"/>
      <c r="BC46" s="833"/>
      <c r="BD46" s="833"/>
      <c r="BE46" s="834"/>
      <c r="BF46" s="834"/>
      <c r="BG46" s="834"/>
      <c r="BH46" s="834"/>
      <c r="BI46" s="835"/>
      <c r="BJ46" s="232"/>
      <c r="BK46" s="232"/>
      <c r="BL46" s="232"/>
      <c r="BM46" s="232"/>
      <c r="BN46" s="232"/>
      <c r="BO46" s="241"/>
      <c r="BP46" s="241"/>
      <c r="BQ46" s="238">
        <v>40</v>
      </c>
      <c r="BR46" s="239"/>
      <c r="BS46" s="775"/>
      <c r="BT46" s="776"/>
      <c r="BU46" s="776"/>
      <c r="BV46" s="776"/>
      <c r="BW46" s="776"/>
      <c r="BX46" s="776"/>
      <c r="BY46" s="776"/>
      <c r="BZ46" s="776"/>
      <c r="CA46" s="776"/>
      <c r="CB46" s="776"/>
      <c r="CC46" s="776"/>
      <c r="CD46" s="776"/>
      <c r="CE46" s="776"/>
      <c r="CF46" s="776"/>
      <c r="CG46" s="777"/>
      <c r="CH46" s="778"/>
      <c r="CI46" s="779"/>
      <c r="CJ46" s="779"/>
      <c r="CK46" s="779"/>
      <c r="CL46" s="780"/>
      <c r="CM46" s="778"/>
      <c r="CN46" s="779"/>
      <c r="CO46" s="779"/>
      <c r="CP46" s="779"/>
      <c r="CQ46" s="780"/>
      <c r="CR46" s="778"/>
      <c r="CS46" s="779"/>
      <c r="CT46" s="779"/>
      <c r="CU46" s="779"/>
      <c r="CV46" s="780"/>
      <c r="CW46" s="778"/>
      <c r="CX46" s="779"/>
      <c r="CY46" s="779"/>
      <c r="CZ46" s="779"/>
      <c r="DA46" s="780"/>
      <c r="DB46" s="778"/>
      <c r="DC46" s="779"/>
      <c r="DD46" s="779"/>
      <c r="DE46" s="779"/>
      <c r="DF46" s="780"/>
      <c r="DG46" s="778"/>
      <c r="DH46" s="779"/>
      <c r="DI46" s="779"/>
      <c r="DJ46" s="779"/>
      <c r="DK46" s="780"/>
      <c r="DL46" s="778"/>
      <c r="DM46" s="779"/>
      <c r="DN46" s="779"/>
      <c r="DO46" s="779"/>
      <c r="DP46" s="780"/>
      <c r="DQ46" s="778"/>
      <c r="DR46" s="779"/>
      <c r="DS46" s="779"/>
      <c r="DT46" s="779"/>
      <c r="DU46" s="780"/>
      <c r="DV46" s="775"/>
      <c r="DW46" s="776"/>
      <c r="DX46" s="776"/>
      <c r="DY46" s="776"/>
      <c r="DZ46" s="781"/>
      <c r="EA46" s="230"/>
    </row>
    <row r="47" spans="1:131" ht="26.25" customHeight="1" x14ac:dyDescent="0.15">
      <c r="A47" s="238">
        <v>20</v>
      </c>
      <c r="B47" s="782"/>
      <c r="C47" s="783"/>
      <c r="D47" s="783"/>
      <c r="E47" s="783"/>
      <c r="F47" s="783"/>
      <c r="G47" s="783"/>
      <c r="H47" s="783"/>
      <c r="I47" s="783"/>
      <c r="J47" s="783"/>
      <c r="K47" s="783"/>
      <c r="L47" s="783"/>
      <c r="M47" s="783"/>
      <c r="N47" s="783"/>
      <c r="O47" s="783"/>
      <c r="P47" s="784"/>
      <c r="Q47" s="785"/>
      <c r="R47" s="786"/>
      <c r="S47" s="786"/>
      <c r="T47" s="786"/>
      <c r="U47" s="786"/>
      <c r="V47" s="786"/>
      <c r="W47" s="786"/>
      <c r="X47" s="786"/>
      <c r="Y47" s="786"/>
      <c r="Z47" s="786"/>
      <c r="AA47" s="786"/>
      <c r="AB47" s="786"/>
      <c r="AC47" s="786"/>
      <c r="AD47" s="786"/>
      <c r="AE47" s="787"/>
      <c r="AF47" s="788"/>
      <c r="AG47" s="789"/>
      <c r="AH47" s="789"/>
      <c r="AI47" s="789"/>
      <c r="AJ47" s="790"/>
      <c r="AK47" s="836"/>
      <c r="AL47" s="832"/>
      <c r="AM47" s="832"/>
      <c r="AN47" s="832"/>
      <c r="AO47" s="832"/>
      <c r="AP47" s="832"/>
      <c r="AQ47" s="832"/>
      <c r="AR47" s="832"/>
      <c r="AS47" s="832"/>
      <c r="AT47" s="832"/>
      <c r="AU47" s="832"/>
      <c r="AV47" s="832"/>
      <c r="AW47" s="832"/>
      <c r="AX47" s="832"/>
      <c r="AY47" s="832"/>
      <c r="AZ47" s="833"/>
      <c r="BA47" s="833"/>
      <c r="BB47" s="833"/>
      <c r="BC47" s="833"/>
      <c r="BD47" s="833"/>
      <c r="BE47" s="834"/>
      <c r="BF47" s="834"/>
      <c r="BG47" s="834"/>
      <c r="BH47" s="834"/>
      <c r="BI47" s="835"/>
      <c r="BJ47" s="232"/>
      <c r="BK47" s="232"/>
      <c r="BL47" s="232"/>
      <c r="BM47" s="232"/>
      <c r="BN47" s="232"/>
      <c r="BO47" s="241"/>
      <c r="BP47" s="241"/>
      <c r="BQ47" s="238">
        <v>41</v>
      </c>
      <c r="BR47" s="239"/>
      <c r="BS47" s="775"/>
      <c r="BT47" s="776"/>
      <c r="BU47" s="776"/>
      <c r="BV47" s="776"/>
      <c r="BW47" s="776"/>
      <c r="BX47" s="776"/>
      <c r="BY47" s="776"/>
      <c r="BZ47" s="776"/>
      <c r="CA47" s="776"/>
      <c r="CB47" s="776"/>
      <c r="CC47" s="776"/>
      <c r="CD47" s="776"/>
      <c r="CE47" s="776"/>
      <c r="CF47" s="776"/>
      <c r="CG47" s="777"/>
      <c r="CH47" s="778"/>
      <c r="CI47" s="779"/>
      <c r="CJ47" s="779"/>
      <c r="CK47" s="779"/>
      <c r="CL47" s="780"/>
      <c r="CM47" s="778"/>
      <c r="CN47" s="779"/>
      <c r="CO47" s="779"/>
      <c r="CP47" s="779"/>
      <c r="CQ47" s="780"/>
      <c r="CR47" s="778"/>
      <c r="CS47" s="779"/>
      <c r="CT47" s="779"/>
      <c r="CU47" s="779"/>
      <c r="CV47" s="780"/>
      <c r="CW47" s="778"/>
      <c r="CX47" s="779"/>
      <c r="CY47" s="779"/>
      <c r="CZ47" s="779"/>
      <c r="DA47" s="780"/>
      <c r="DB47" s="778"/>
      <c r="DC47" s="779"/>
      <c r="DD47" s="779"/>
      <c r="DE47" s="779"/>
      <c r="DF47" s="780"/>
      <c r="DG47" s="778"/>
      <c r="DH47" s="779"/>
      <c r="DI47" s="779"/>
      <c r="DJ47" s="779"/>
      <c r="DK47" s="780"/>
      <c r="DL47" s="778"/>
      <c r="DM47" s="779"/>
      <c r="DN47" s="779"/>
      <c r="DO47" s="779"/>
      <c r="DP47" s="780"/>
      <c r="DQ47" s="778"/>
      <c r="DR47" s="779"/>
      <c r="DS47" s="779"/>
      <c r="DT47" s="779"/>
      <c r="DU47" s="780"/>
      <c r="DV47" s="775"/>
      <c r="DW47" s="776"/>
      <c r="DX47" s="776"/>
      <c r="DY47" s="776"/>
      <c r="DZ47" s="781"/>
      <c r="EA47" s="230"/>
    </row>
    <row r="48" spans="1:131" ht="26.25" customHeight="1" x14ac:dyDescent="0.15">
      <c r="A48" s="238">
        <v>21</v>
      </c>
      <c r="B48" s="782"/>
      <c r="C48" s="783"/>
      <c r="D48" s="783"/>
      <c r="E48" s="783"/>
      <c r="F48" s="783"/>
      <c r="G48" s="783"/>
      <c r="H48" s="783"/>
      <c r="I48" s="783"/>
      <c r="J48" s="783"/>
      <c r="K48" s="783"/>
      <c r="L48" s="783"/>
      <c r="M48" s="783"/>
      <c r="N48" s="783"/>
      <c r="O48" s="783"/>
      <c r="P48" s="784"/>
      <c r="Q48" s="785"/>
      <c r="R48" s="786"/>
      <c r="S48" s="786"/>
      <c r="T48" s="786"/>
      <c r="U48" s="786"/>
      <c r="V48" s="786"/>
      <c r="W48" s="786"/>
      <c r="X48" s="786"/>
      <c r="Y48" s="786"/>
      <c r="Z48" s="786"/>
      <c r="AA48" s="786"/>
      <c r="AB48" s="786"/>
      <c r="AC48" s="786"/>
      <c r="AD48" s="786"/>
      <c r="AE48" s="787"/>
      <c r="AF48" s="788"/>
      <c r="AG48" s="789"/>
      <c r="AH48" s="789"/>
      <c r="AI48" s="789"/>
      <c r="AJ48" s="790"/>
      <c r="AK48" s="836"/>
      <c r="AL48" s="832"/>
      <c r="AM48" s="832"/>
      <c r="AN48" s="832"/>
      <c r="AO48" s="832"/>
      <c r="AP48" s="832"/>
      <c r="AQ48" s="832"/>
      <c r="AR48" s="832"/>
      <c r="AS48" s="832"/>
      <c r="AT48" s="832"/>
      <c r="AU48" s="832"/>
      <c r="AV48" s="832"/>
      <c r="AW48" s="832"/>
      <c r="AX48" s="832"/>
      <c r="AY48" s="832"/>
      <c r="AZ48" s="833"/>
      <c r="BA48" s="833"/>
      <c r="BB48" s="833"/>
      <c r="BC48" s="833"/>
      <c r="BD48" s="833"/>
      <c r="BE48" s="834"/>
      <c r="BF48" s="834"/>
      <c r="BG48" s="834"/>
      <c r="BH48" s="834"/>
      <c r="BI48" s="835"/>
      <c r="BJ48" s="232"/>
      <c r="BK48" s="232"/>
      <c r="BL48" s="232"/>
      <c r="BM48" s="232"/>
      <c r="BN48" s="232"/>
      <c r="BO48" s="241"/>
      <c r="BP48" s="241"/>
      <c r="BQ48" s="238">
        <v>42</v>
      </c>
      <c r="BR48" s="239"/>
      <c r="BS48" s="775"/>
      <c r="BT48" s="776"/>
      <c r="BU48" s="776"/>
      <c r="BV48" s="776"/>
      <c r="BW48" s="776"/>
      <c r="BX48" s="776"/>
      <c r="BY48" s="776"/>
      <c r="BZ48" s="776"/>
      <c r="CA48" s="776"/>
      <c r="CB48" s="776"/>
      <c r="CC48" s="776"/>
      <c r="CD48" s="776"/>
      <c r="CE48" s="776"/>
      <c r="CF48" s="776"/>
      <c r="CG48" s="777"/>
      <c r="CH48" s="778"/>
      <c r="CI48" s="779"/>
      <c r="CJ48" s="779"/>
      <c r="CK48" s="779"/>
      <c r="CL48" s="780"/>
      <c r="CM48" s="778"/>
      <c r="CN48" s="779"/>
      <c r="CO48" s="779"/>
      <c r="CP48" s="779"/>
      <c r="CQ48" s="780"/>
      <c r="CR48" s="778"/>
      <c r="CS48" s="779"/>
      <c r="CT48" s="779"/>
      <c r="CU48" s="779"/>
      <c r="CV48" s="780"/>
      <c r="CW48" s="778"/>
      <c r="CX48" s="779"/>
      <c r="CY48" s="779"/>
      <c r="CZ48" s="779"/>
      <c r="DA48" s="780"/>
      <c r="DB48" s="778"/>
      <c r="DC48" s="779"/>
      <c r="DD48" s="779"/>
      <c r="DE48" s="779"/>
      <c r="DF48" s="780"/>
      <c r="DG48" s="778"/>
      <c r="DH48" s="779"/>
      <c r="DI48" s="779"/>
      <c r="DJ48" s="779"/>
      <c r="DK48" s="780"/>
      <c r="DL48" s="778"/>
      <c r="DM48" s="779"/>
      <c r="DN48" s="779"/>
      <c r="DO48" s="779"/>
      <c r="DP48" s="780"/>
      <c r="DQ48" s="778"/>
      <c r="DR48" s="779"/>
      <c r="DS48" s="779"/>
      <c r="DT48" s="779"/>
      <c r="DU48" s="780"/>
      <c r="DV48" s="775"/>
      <c r="DW48" s="776"/>
      <c r="DX48" s="776"/>
      <c r="DY48" s="776"/>
      <c r="DZ48" s="781"/>
      <c r="EA48" s="230"/>
    </row>
    <row r="49" spans="1:131" ht="26.25" customHeight="1" x14ac:dyDescent="0.15">
      <c r="A49" s="238">
        <v>22</v>
      </c>
      <c r="B49" s="782"/>
      <c r="C49" s="783"/>
      <c r="D49" s="783"/>
      <c r="E49" s="783"/>
      <c r="F49" s="783"/>
      <c r="G49" s="783"/>
      <c r="H49" s="783"/>
      <c r="I49" s="783"/>
      <c r="J49" s="783"/>
      <c r="K49" s="783"/>
      <c r="L49" s="783"/>
      <c r="M49" s="783"/>
      <c r="N49" s="783"/>
      <c r="O49" s="783"/>
      <c r="P49" s="784"/>
      <c r="Q49" s="785"/>
      <c r="R49" s="786"/>
      <c r="S49" s="786"/>
      <c r="T49" s="786"/>
      <c r="U49" s="786"/>
      <c r="V49" s="786"/>
      <c r="W49" s="786"/>
      <c r="X49" s="786"/>
      <c r="Y49" s="786"/>
      <c r="Z49" s="786"/>
      <c r="AA49" s="786"/>
      <c r="AB49" s="786"/>
      <c r="AC49" s="786"/>
      <c r="AD49" s="786"/>
      <c r="AE49" s="787"/>
      <c r="AF49" s="788"/>
      <c r="AG49" s="789"/>
      <c r="AH49" s="789"/>
      <c r="AI49" s="789"/>
      <c r="AJ49" s="790"/>
      <c r="AK49" s="836"/>
      <c r="AL49" s="832"/>
      <c r="AM49" s="832"/>
      <c r="AN49" s="832"/>
      <c r="AO49" s="832"/>
      <c r="AP49" s="832"/>
      <c r="AQ49" s="832"/>
      <c r="AR49" s="832"/>
      <c r="AS49" s="832"/>
      <c r="AT49" s="832"/>
      <c r="AU49" s="832"/>
      <c r="AV49" s="832"/>
      <c r="AW49" s="832"/>
      <c r="AX49" s="832"/>
      <c r="AY49" s="832"/>
      <c r="AZ49" s="833"/>
      <c r="BA49" s="833"/>
      <c r="BB49" s="833"/>
      <c r="BC49" s="833"/>
      <c r="BD49" s="833"/>
      <c r="BE49" s="834"/>
      <c r="BF49" s="834"/>
      <c r="BG49" s="834"/>
      <c r="BH49" s="834"/>
      <c r="BI49" s="835"/>
      <c r="BJ49" s="232"/>
      <c r="BK49" s="232"/>
      <c r="BL49" s="232"/>
      <c r="BM49" s="232"/>
      <c r="BN49" s="232"/>
      <c r="BO49" s="241"/>
      <c r="BP49" s="241"/>
      <c r="BQ49" s="238">
        <v>43</v>
      </c>
      <c r="BR49" s="239"/>
      <c r="BS49" s="775"/>
      <c r="BT49" s="776"/>
      <c r="BU49" s="776"/>
      <c r="BV49" s="776"/>
      <c r="BW49" s="776"/>
      <c r="BX49" s="776"/>
      <c r="BY49" s="776"/>
      <c r="BZ49" s="776"/>
      <c r="CA49" s="776"/>
      <c r="CB49" s="776"/>
      <c r="CC49" s="776"/>
      <c r="CD49" s="776"/>
      <c r="CE49" s="776"/>
      <c r="CF49" s="776"/>
      <c r="CG49" s="777"/>
      <c r="CH49" s="778"/>
      <c r="CI49" s="779"/>
      <c r="CJ49" s="779"/>
      <c r="CK49" s="779"/>
      <c r="CL49" s="780"/>
      <c r="CM49" s="778"/>
      <c r="CN49" s="779"/>
      <c r="CO49" s="779"/>
      <c r="CP49" s="779"/>
      <c r="CQ49" s="780"/>
      <c r="CR49" s="778"/>
      <c r="CS49" s="779"/>
      <c r="CT49" s="779"/>
      <c r="CU49" s="779"/>
      <c r="CV49" s="780"/>
      <c r="CW49" s="778"/>
      <c r="CX49" s="779"/>
      <c r="CY49" s="779"/>
      <c r="CZ49" s="779"/>
      <c r="DA49" s="780"/>
      <c r="DB49" s="778"/>
      <c r="DC49" s="779"/>
      <c r="DD49" s="779"/>
      <c r="DE49" s="779"/>
      <c r="DF49" s="780"/>
      <c r="DG49" s="778"/>
      <c r="DH49" s="779"/>
      <c r="DI49" s="779"/>
      <c r="DJ49" s="779"/>
      <c r="DK49" s="780"/>
      <c r="DL49" s="778"/>
      <c r="DM49" s="779"/>
      <c r="DN49" s="779"/>
      <c r="DO49" s="779"/>
      <c r="DP49" s="780"/>
      <c r="DQ49" s="778"/>
      <c r="DR49" s="779"/>
      <c r="DS49" s="779"/>
      <c r="DT49" s="779"/>
      <c r="DU49" s="780"/>
      <c r="DV49" s="775"/>
      <c r="DW49" s="776"/>
      <c r="DX49" s="776"/>
      <c r="DY49" s="776"/>
      <c r="DZ49" s="781"/>
      <c r="EA49" s="230"/>
    </row>
    <row r="50" spans="1:131" ht="26.25" customHeight="1" x14ac:dyDescent="0.15">
      <c r="A50" s="238">
        <v>23</v>
      </c>
      <c r="B50" s="782"/>
      <c r="C50" s="783"/>
      <c r="D50" s="783"/>
      <c r="E50" s="783"/>
      <c r="F50" s="783"/>
      <c r="G50" s="783"/>
      <c r="H50" s="783"/>
      <c r="I50" s="783"/>
      <c r="J50" s="783"/>
      <c r="K50" s="783"/>
      <c r="L50" s="783"/>
      <c r="M50" s="783"/>
      <c r="N50" s="783"/>
      <c r="O50" s="783"/>
      <c r="P50" s="784"/>
      <c r="Q50" s="837"/>
      <c r="R50" s="838"/>
      <c r="S50" s="838"/>
      <c r="T50" s="838"/>
      <c r="U50" s="838"/>
      <c r="V50" s="838"/>
      <c r="W50" s="838"/>
      <c r="X50" s="838"/>
      <c r="Y50" s="838"/>
      <c r="Z50" s="838"/>
      <c r="AA50" s="838"/>
      <c r="AB50" s="838"/>
      <c r="AC50" s="838"/>
      <c r="AD50" s="838"/>
      <c r="AE50" s="839"/>
      <c r="AF50" s="788"/>
      <c r="AG50" s="789"/>
      <c r="AH50" s="789"/>
      <c r="AI50" s="789"/>
      <c r="AJ50" s="790"/>
      <c r="AK50" s="841"/>
      <c r="AL50" s="838"/>
      <c r="AM50" s="838"/>
      <c r="AN50" s="838"/>
      <c r="AO50" s="838"/>
      <c r="AP50" s="838"/>
      <c r="AQ50" s="838"/>
      <c r="AR50" s="838"/>
      <c r="AS50" s="838"/>
      <c r="AT50" s="838"/>
      <c r="AU50" s="838"/>
      <c r="AV50" s="838"/>
      <c r="AW50" s="838"/>
      <c r="AX50" s="838"/>
      <c r="AY50" s="838"/>
      <c r="AZ50" s="840"/>
      <c r="BA50" s="840"/>
      <c r="BB50" s="840"/>
      <c r="BC50" s="840"/>
      <c r="BD50" s="840"/>
      <c r="BE50" s="834"/>
      <c r="BF50" s="834"/>
      <c r="BG50" s="834"/>
      <c r="BH50" s="834"/>
      <c r="BI50" s="835"/>
      <c r="BJ50" s="232"/>
      <c r="BK50" s="232"/>
      <c r="BL50" s="232"/>
      <c r="BM50" s="232"/>
      <c r="BN50" s="232"/>
      <c r="BO50" s="241"/>
      <c r="BP50" s="241"/>
      <c r="BQ50" s="238">
        <v>44</v>
      </c>
      <c r="BR50" s="239"/>
      <c r="BS50" s="775"/>
      <c r="BT50" s="776"/>
      <c r="BU50" s="776"/>
      <c r="BV50" s="776"/>
      <c r="BW50" s="776"/>
      <c r="BX50" s="776"/>
      <c r="BY50" s="776"/>
      <c r="BZ50" s="776"/>
      <c r="CA50" s="776"/>
      <c r="CB50" s="776"/>
      <c r="CC50" s="776"/>
      <c r="CD50" s="776"/>
      <c r="CE50" s="776"/>
      <c r="CF50" s="776"/>
      <c r="CG50" s="777"/>
      <c r="CH50" s="778"/>
      <c r="CI50" s="779"/>
      <c r="CJ50" s="779"/>
      <c r="CK50" s="779"/>
      <c r="CL50" s="780"/>
      <c r="CM50" s="778"/>
      <c r="CN50" s="779"/>
      <c r="CO50" s="779"/>
      <c r="CP50" s="779"/>
      <c r="CQ50" s="780"/>
      <c r="CR50" s="778"/>
      <c r="CS50" s="779"/>
      <c r="CT50" s="779"/>
      <c r="CU50" s="779"/>
      <c r="CV50" s="780"/>
      <c r="CW50" s="778"/>
      <c r="CX50" s="779"/>
      <c r="CY50" s="779"/>
      <c r="CZ50" s="779"/>
      <c r="DA50" s="780"/>
      <c r="DB50" s="778"/>
      <c r="DC50" s="779"/>
      <c r="DD50" s="779"/>
      <c r="DE50" s="779"/>
      <c r="DF50" s="780"/>
      <c r="DG50" s="778"/>
      <c r="DH50" s="779"/>
      <c r="DI50" s="779"/>
      <c r="DJ50" s="779"/>
      <c r="DK50" s="780"/>
      <c r="DL50" s="778"/>
      <c r="DM50" s="779"/>
      <c r="DN50" s="779"/>
      <c r="DO50" s="779"/>
      <c r="DP50" s="780"/>
      <c r="DQ50" s="778"/>
      <c r="DR50" s="779"/>
      <c r="DS50" s="779"/>
      <c r="DT50" s="779"/>
      <c r="DU50" s="780"/>
      <c r="DV50" s="775"/>
      <c r="DW50" s="776"/>
      <c r="DX50" s="776"/>
      <c r="DY50" s="776"/>
      <c r="DZ50" s="781"/>
      <c r="EA50" s="230"/>
    </row>
    <row r="51" spans="1:131" ht="26.25" customHeight="1" x14ac:dyDescent="0.15">
      <c r="A51" s="238">
        <v>24</v>
      </c>
      <c r="B51" s="782"/>
      <c r="C51" s="783"/>
      <c r="D51" s="783"/>
      <c r="E51" s="783"/>
      <c r="F51" s="783"/>
      <c r="G51" s="783"/>
      <c r="H51" s="783"/>
      <c r="I51" s="783"/>
      <c r="J51" s="783"/>
      <c r="K51" s="783"/>
      <c r="L51" s="783"/>
      <c r="M51" s="783"/>
      <c r="N51" s="783"/>
      <c r="O51" s="783"/>
      <c r="P51" s="784"/>
      <c r="Q51" s="837"/>
      <c r="R51" s="838"/>
      <c r="S51" s="838"/>
      <c r="T51" s="838"/>
      <c r="U51" s="838"/>
      <c r="V51" s="838"/>
      <c r="W51" s="838"/>
      <c r="X51" s="838"/>
      <c r="Y51" s="838"/>
      <c r="Z51" s="838"/>
      <c r="AA51" s="838"/>
      <c r="AB51" s="838"/>
      <c r="AC51" s="838"/>
      <c r="AD51" s="838"/>
      <c r="AE51" s="839"/>
      <c r="AF51" s="788"/>
      <c r="AG51" s="789"/>
      <c r="AH51" s="789"/>
      <c r="AI51" s="789"/>
      <c r="AJ51" s="790"/>
      <c r="AK51" s="841"/>
      <c r="AL51" s="838"/>
      <c r="AM51" s="838"/>
      <c r="AN51" s="838"/>
      <c r="AO51" s="838"/>
      <c r="AP51" s="838"/>
      <c r="AQ51" s="838"/>
      <c r="AR51" s="838"/>
      <c r="AS51" s="838"/>
      <c r="AT51" s="838"/>
      <c r="AU51" s="838"/>
      <c r="AV51" s="838"/>
      <c r="AW51" s="838"/>
      <c r="AX51" s="838"/>
      <c r="AY51" s="838"/>
      <c r="AZ51" s="840"/>
      <c r="BA51" s="840"/>
      <c r="BB51" s="840"/>
      <c r="BC51" s="840"/>
      <c r="BD51" s="840"/>
      <c r="BE51" s="834"/>
      <c r="BF51" s="834"/>
      <c r="BG51" s="834"/>
      <c r="BH51" s="834"/>
      <c r="BI51" s="835"/>
      <c r="BJ51" s="232"/>
      <c r="BK51" s="232"/>
      <c r="BL51" s="232"/>
      <c r="BM51" s="232"/>
      <c r="BN51" s="232"/>
      <c r="BO51" s="241"/>
      <c r="BP51" s="241"/>
      <c r="BQ51" s="238">
        <v>45</v>
      </c>
      <c r="BR51" s="239"/>
      <c r="BS51" s="775"/>
      <c r="BT51" s="776"/>
      <c r="BU51" s="776"/>
      <c r="BV51" s="776"/>
      <c r="BW51" s="776"/>
      <c r="BX51" s="776"/>
      <c r="BY51" s="776"/>
      <c r="BZ51" s="776"/>
      <c r="CA51" s="776"/>
      <c r="CB51" s="776"/>
      <c r="CC51" s="776"/>
      <c r="CD51" s="776"/>
      <c r="CE51" s="776"/>
      <c r="CF51" s="776"/>
      <c r="CG51" s="777"/>
      <c r="CH51" s="778"/>
      <c r="CI51" s="779"/>
      <c r="CJ51" s="779"/>
      <c r="CK51" s="779"/>
      <c r="CL51" s="780"/>
      <c r="CM51" s="778"/>
      <c r="CN51" s="779"/>
      <c r="CO51" s="779"/>
      <c r="CP51" s="779"/>
      <c r="CQ51" s="780"/>
      <c r="CR51" s="778"/>
      <c r="CS51" s="779"/>
      <c r="CT51" s="779"/>
      <c r="CU51" s="779"/>
      <c r="CV51" s="780"/>
      <c r="CW51" s="778"/>
      <c r="CX51" s="779"/>
      <c r="CY51" s="779"/>
      <c r="CZ51" s="779"/>
      <c r="DA51" s="780"/>
      <c r="DB51" s="778"/>
      <c r="DC51" s="779"/>
      <c r="DD51" s="779"/>
      <c r="DE51" s="779"/>
      <c r="DF51" s="780"/>
      <c r="DG51" s="778"/>
      <c r="DH51" s="779"/>
      <c r="DI51" s="779"/>
      <c r="DJ51" s="779"/>
      <c r="DK51" s="780"/>
      <c r="DL51" s="778"/>
      <c r="DM51" s="779"/>
      <c r="DN51" s="779"/>
      <c r="DO51" s="779"/>
      <c r="DP51" s="780"/>
      <c r="DQ51" s="778"/>
      <c r="DR51" s="779"/>
      <c r="DS51" s="779"/>
      <c r="DT51" s="779"/>
      <c r="DU51" s="780"/>
      <c r="DV51" s="775"/>
      <c r="DW51" s="776"/>
      <c r="DX51" s="776"/>
      <c r="DY51" s="776"/>
      <c r="DZ51" s="781"/>
      <c r="EA51" s="230"/>
    </row>
    <row r="52" spans="1:131" ht="26.25" customHeight="1" x14ac:dyDescent="0.15">
      <c r="A52" s="238">
        <v>25</v>
      </c>
      <c r="B52" s="782"/>
      <c r="C52" s="783"/>
      <c r="D52" s="783"/>
      <c r="E52" s="783"/>
      <c r="F52" s="783"/>
      <c r="G52" s="783"/>
      <c r="H52" s="783"/>
      <c r="I52" s="783"/>
      <c r="J52" s="783"/>
      <c r="K52" s="783"/>
      <c r="L52" s="783"/>
      <c r="M52" s="783"/>
      <c r="N52" s="783"/>
      <c r="O52" s="783"/>
      <c r="P52" s="784"/>
      <c r="Q52" s="837"/>
      <c r="R52" s="838"/>
      <c r="S52" s="838"/>
      <c r="T52" s="838"/>
      <c r="U52" s="838"/>
      <c r="V52" s="838"/>
      <c r="W52" s="838"/>
      <c r="X52" s="838"/>
      <c r="Y52" s="838"/>
      <c r="Z52" s="838"/>
      <c r="AA52" s="838"/>
      <c r="AB52" s="838"/>
      <c r="AC52" s="838"/>
      <c r="AD52" s="838"/>
      <c r="AE52" s="839"/>
      <c r="AF52" s="788"/>
      <c r="AG52" s="789"/>
      <c r="AH52" s="789"/>
      <c r="AI52" s="789"/>
      <c r="AJ52" s="790"/>
      <c r="AK52" s="841"/>
      <c r="AL52" s="838"/>
      <c r="AM52" s="838"/>
      <c r="AN52" s="838"/>
      <c r="AO52" s="838"/>
      <c r="AP52" s="838"/>
      <c r="AQ52" s="838"/>
      <c r="AR52" s="838"/>
      <c r="AS52" s="838"/>
      <c r="AT52" s="838"/>
      <c r="AU52" s="838"/>
      <c r="AV52" s="838"/>
      <c r="AW52" s="838"/>
      <c r="AX52" s="838"/>
      <c r="AY52" s="838"/>
      <c r="AZ52" s="840"/>
      <c r="BA52" s="840"/>
      <c r="BB52" s="840"/>
      <c r="BC52" s="840"/>
      <c r="BD52" s="840"/>
      <c r="BE52" s="834"/>
      <c r="BF52" s="834"/>
      <c r="BG52" s="834"/>
      <c r="BH52" s="834"/>
      <c r="BI52" s="835"/>
      <c r="BJ52" s="232"/>
      <c r="BK52" s="232"/>
      <c r="BL52" s="232"/>
      <c r="BM52" s="232"/>
      <c r="BN52" s="232"/>
      <c r="BO52" s="241"/>
      <c r="BP52" s="241"/>
      <c r="BQ52" s="238">
        <v>46</v>
      </c>
      <c r="BR52" s="239"/>
      <c r="BS52" s="775"/>
      <c r="BT52" s="776"/>
      <c r="BU52" s="776"/>
      <c r="BV52" s="776"/>
      <c r="BW52" s="776"/>
      <c r="BX52" s="776"/>
      <c r="BY52" s="776"/>
      <c r="BZ52" s="776"/>
      <c r="CA52" s="776"/>
      <c r="CB52" s="776"/>
      <c r="CC52" s="776"/>
      <c r="CD52" s="776"/>
      <c r="CE52" s="776"/>
      <c r="CF52" s="776"/>
      <c r="CG52" s="777"/>
      <c r="CH52" s="778"/>
      <c r="CI52" s="779"/>
      <c r="CJ52" s="779"/>
      <c r="CK52" s="779"/>
      <c r="CL52" s="780"/>
      <c r="CM52" s="778"/>
      <c r="CN52" s="779"/>
      <c r="CO52" s="779"/>
      <c r="CP52" s="779"/>
      <c r="CQ52" s="780"/>
      <c r="CR52" s="778"/>
      <c r="CS52" s="779"/>
      <c r="CT52" s="779"/>
      <c r="CU52" s="779"/>
      <c r="CV52" s="780"/>
      <c r="CW52" s="778"/>
      <c r="CX52" s="779"/>
      <c r="CY52" s="779"/>
      <c r="CZ52" s="779"/>
      <c r="DA52" s="780"/>
      <c r="DB52" s="778"/>
      <c r="DC52" s="779"/>
      <c r="DD52" s="779"/>
      <c r="DE52" s="779"/>
      <c r="DF52" s="780"/>
      <c r="DG52" s="778"/>
      <c r="DH52" s="779"/>
      <c r="DI52" s="779"/>
      <c r="DJ52" s="779"/>
      <c r="DK52" s="780"/>
      <c r="DL52" s="778"/>
      <c r="DM52" s="779"/>
      <c r="DN52" s="779"/>
      <c r="DO52" s="779"/>
      <c r="DP52" s="780"/>
      <c r="DQ52" s="778"/>
      <c r="DR52" s="779"/>
      <c r="DS52" s="779"/>
      <c r="DT52" s="779"/>
      <c r="DU52" s="780"/>
      <c r="DV52" s="775"/>
      <c r="DW52" s="776"/>
      <c r="DX52" s="776"/>
      <c r="DY52" s="776"/>
      <c r="DZ52" s="781"/>
      <c r="EA52" s="230"/>
    </row>
    <row r="53" spans="1:131" ht="26.25" customHeight="1" x14ac:dyDescent="0.15">
      <c r="A53" s="238">
        <v>26</v>
      </c>
      <c r="B53" s="782"/>
      <c r="C53" s="783"/>
      <c r="D53" s="783"/>
      <c r="E53" s="783"/>
      <c r="F53" s="783"/>
      <c r="G53" s="783"/>
      <c r="H53" s="783"/>
      <c r="I53" s="783"/>
      <c r="J53" s="783"/>
      <c r="K53" s="783"/>
      <c r="L53" s="783"/>
      <c r="M53" s="783"/>
      <c r="N53" s="783"/>
      <c r="O53" s="783"/>
      <c r="P53" s="784"/>
      <c r="Q53" s="837"/>
      <c r="R53" s="838"/>
      <c r="S53" s="838"/>
      <c r="T53" s="838"/>
      <c r="U53" s="838"/>
      <c r="V53" s="838"/>
      <c r="W53" s="838"/>
      <c r="X53" s="838"/>
      <c r="Y53" s="838"/>
      <c r="Z53" s="838"/>
      <c r="AA53" s="838"/>
      <c r="AB53" s="838"/>
      <c r="AC53" s="838"/>
      <c r="AD53" s="838"/>
      <c r="AE53" s="839"/>
      <c r="AF53" s="788"/>
      <c r="AG53" s="789"/>
      <c r="AH53" s="789"/>
      <c r="AI53" s="789"/>
      <c r="AJ53" s="790"/>
      <c r="AK53" s="841"/>
      <c r="AL53" s="838"/>
      <c r="AM53" s="838"/>
      <c r="AN53" s="838"/>
      <c r="AO53" s="838"/>
      <c r="AP53" s="838"/>
      <c r="AQ53" s="838"/>
      <c r="AR53" s="838"/>
      <c r="AS53" s="838"/>
      <c r="AT53" s="838"/>
      <c r="AU53" s="838"/>
      <c r="AV53" s="838"/>
      <c r="AW53" s="838"/>
      <c r="AX53" s="838"/>
      <c r="AY53" s="838"/>
      <c r="AZ53" s="840"/>
      <c r="BA53" s="840"/>
      <c r="BB53" s="840"/>
      <c r="BC53" s="840"/>
      <c r="BD53" s="840"/>
      <c r="BE53" s="834"/>
      <c r="BF53" s="834"/>
      <c r="BG53" s="834"/>
      <c r="BH53" s="834"/>
      <c r="BI53" s="835"/>
      <c r="BJ53" s="232"/>
      <c r="BK53" s="232"/>
      <c r="BL53" s="232"/>
      <c r="BM53" s="232"/>
      <c r="BN53" s="232"/>
      <c r="BO53" s="241"/>
      <c r="BP53" s="241"/>
      <c r="BQ53" s="238">
        <v>47</v>
      </c>
      <c r="BR53" s="239"/>
      <c r="BS53" s="775"/>
      <c r="BT53" s="776"/>
      <c r="BU53" s="776"/>
      <c r="BV53" s="776"/>
      <c r="BW53" s="776"/>
      <c r="BX53" s="776"/>
      <c r="BY53" s="776"/>
      <c r="BZ53" s="776"/>
      <c r="CA53" s="776"/>
      <c r="CB53" s="776"/>
      <c r="CC53" s="776"/>
      <c r="CD53" s="776"/>
      <c r="CE53" s="776"/>
      <c r="CF53" s="776"/>
      <c r="CG53" s="777"/>
      <c r="CH53" s="778"/>
      <c r="CI53" s="779"/>
      <c r="CJ53" s="779"/>
      <c r="CK53" s="779"/>
      <c r="CL53" s="780"/>
      <c r="CM53" s="778"/>
      <c r="CN53" s="779"/>
      <c r="CO53" s="779"/>
      <c r="CP53" s="779"/>
      <c r="CQ53" s="780"/>
      <c r="CR53" s="778"/>
      <c r="CS53" s="779"/>
      <c r="CT53" s="779"/>
      <c r="CU53" s="779"/>
      <c r="CV53" s="780"/>
      <c r="CW53" s="778"/>
      <c r="CX53" s="779"/>
      <c r="CY53" s="779"/>
      <c r="CZ53" s="779"/>
      <c r="DA53" s="780"/>
      <c r="DB53" s="778"/>
      <c r="DC53" s="779"/>
      <c r="DD53" s="779"/>
      <c r="DE53" s="779"/>
      <c r="DF53" s="780"/>
      <c r="DG53" s="778"/>
      <c r="DH53" s="779"/>
      <c r="DI53" s="779"/>
      <c r="DJ53" s="779"/>
      <c r="DK53" s="780"/>
      <c r="DL53" s="778"/>
      <c r="DM53" s="779"/>
      <c r="DN53" s="779"/>
      <c r="DO53" s="779"/>
      <c r="DP53" s="780"/>
      <c r="DQ53" s="778"/>
      <c r="DR53" s="779"/>
      <c r="DS53" s="779"/>
      <c r="DT53" s="779"/>
      <c r="DU53" s="780"/>
      <c r="DV53" s="775"/>
      <c r="DW53" s="776"/>
      <c r="DX53" s="776"/>
      <c r="DY53" s="776"/>
      <c r="DZ53" s="781"/>
      <c r="EA53" s="230"/>
    </row>
    <row r="54" spans="1:131" ht="26.25" customHeight="1" x14ac:dyDescent="0.15">
      <c r="A54" s="238">
        <v>27</v>
      </c>
      <c r="B54" s="782"/>
      <c r="C54" s="783"/>
      <c r="D54" s="783"/>
      <c r="E54" s="783"/>
      <c r="F54" s="783"/>
      <c r="G54" s="783"/>
      <c r="H54" s="783"/>
      <c r="I54" s="783"/>
      <c r="J54" s="783"/>
      <c r="K54" s="783"/>
      <c r="L54" s="783"/>
      <c r="M54" s="783"/>
      <c r="N54" s="783"/>
      <c r="O54" s="783"/>
      <c r="P54" s="784"/>
      <c r="Q54" s="837"/>
      <c r="R54" s="838"/>
      <c r="S54" s="838"/>
      <c r="T54" s="838"/>
      <c r="U54" s="838"/>
      <c r="V54" s="838"/>
      <c r="W54" s="838"/>
      <c r="X54" s="838"/>
      <c r="Y54" s="838"/>
      <c r="Z54" s="838"/>
      <c r="AA54" s="838"/>
      <c r="AB54" s="838"/>
      <c r="AC54" s="838"/>
      <c r="AD54" s="838"/>
      <c r="AE54" s="839"/>
      <c r="AF54" s="788"/>
      <c r="AG54" s="789"/>
      <c r="AH54" s="789"/>
      <c r="AI54" s="789"/>
      <c r="AJ54" s="790"/>
      <c r="AK54" s="841"/>
      <c r="AL54" s="838"/>
      <c r="AM54" s="838"/>
      <c r="AN54" s="838"/>
      <c r="AO54" s="838"/>
      <c r="AP54" s="838"/>
      <c r="AQ54" s="838"/>
      <c r="AR54" s="838"/>
      <c r="AS54" s="838"/>
      <c r="AT54" s="838"/>
      <c r="AU54" s="838"/>
      <c r="AV54" s="838"/>
      <c r="AW54" s="838"/>
      <c r="AX54" s="838"/>
      <c r="AY54" s="838"/>
      <c r="AZ54" s="840"/>
      <c r="BA54" s="840"/>
      <c r="BB54" s="840"/>
      <c r="BC54" s="840"/>
      <c r="BD54" s="840"/>
      <c r="BE54" s="834"/>
      <c r="BF54" s="834"/>
      <c r="BG54" s="834"/>
      <c r="BH54" s="834"/>
      <c r="BI54" s="835"/>
      <c r="BJ54" s="232"/>
      <c r="BK54" s="232"/>
      <c r="BL54" s="232"/>
      <c r="BM54" s="232"/>
      <c r="BN54" s="232"/>
      <c r="BO54" s="241"/>
      <c r="BP54" s="241"/>
      <c r="BQ54" s="238">
        <v>48</v>
      </c>
      <c r="BR54" s="239"/>
      <c r="BS54" s="775"/>
      <c r="BT54" s="776"/>
      <c r="BU54" s="776"/>
      <c r="BV54" s="776"/>
      <c r="BW54" s="776"/>
      <c r="BX54" s="776"/>
      <c r="BY54" s="776"/>
      <c r="BZ54" s="776"/>
      <c r="CA54" s="776"/>
      <c r="CB54" s="776"/>
      <c r="CC54" s="776"/>
      <c r="CD54" s="776"/>
      <c r="CE54" s="776"/>
      <c r="CF54" s="776"/>
      <c r="CG54" s="777"/>
      <c r="CH54" s="778"/>
      <c r="CI54" s="779"/>
      <c r="CJ54" s="779"/>
      <c r="CK54" s="779"/>
      <c r="CL54" s="780"/>
      <c r="CM54" s="778"/>
      <c r="CN54" s="779"/>
      <c r="CO54" s="779"/>
      <c r="CP54" s="779"/>
      <c r="CQ54" s="780"/>
      <c r="CR54" s="778"/>
      <c r="CS54" s="779"/>
      <c r="CT54" s="779"/>
      <c r="CU54" s="779"/>
      <c r="CV54" s="780"/>
      <c r="CW54" s="778"/>
      <c r="CX54" s="779"/>
      <c r="CY54" s="779"/>
      <c r="CZ54" s="779"/>
      <c r="DA54" s="780"/>
      <c r="DB54" s="778"/>
      <c r="DC54" s="779"/>
      <c r="DD54" s="779"/>
      <c r="DE54" s="779"/>
      <c r="DF54" s="780"/>
      <c r="DG54" s="778"/>
      <c r="DH54" s="779"/>
      <c r="DI54" s="779"/>
      <c r="DJ54" s="779"/>
      <c r="DK54" s="780"/>
      <c r="DL54" s="778"/>
      <c r="DM54" s="779"/>
      <c r="DN54" s="779"/>
      <c r="DO54" s="779"/>
      <c r="DP54" s="780"/>
      <c r="DQ54" s="778"/>
      <c r="DR54" s="779"/>
      <c r="DS54" s="779"/>
      <c r="DT54" s="779"/>
      <c r="DU54" s="780"/>
      <c r="DV54" s="775"/>
      <c r="DW54" s="776"/>
      <c r="DX54" s="776"/>
      <c r="DY54" s="776"/>
      <c r="DZ54" s="781"/>
      <c r="EA54" s="230"/>
    </row>
    <row r="55" spans="1:131" ht="26.25" customHeight="1" x14ac:dyDescent="0.15">
      <c r="A55" s="238">
        <v>28</v>
      </c>
      <c r="B55" s="782"/>
      <c r="C55" s="783"/>
      <c r="D55" s="783"/>
      <c r="E55" s="783"/>
      <c r="F55" s="783"/>
      <c r="G55" s="783"/>
      <c r="H55" s="783"/>
      <c r="I55" s="783"/>
      <c r="J55" s="783"/>
      <c r="K55" s="783"/>
      <c r="L55" s="783"/>
      <c r="M55" s="783"/>
      <c r="N55" s="783"/>
      <c r="O55" s="783"/>
      <c r="P55" s="784"/>
      <c r="Q55" s="837"/>
      <c r="R55" s="838"/>
      <c r="S55" s="838"/>
      <c r="T55" s="838"/>
      <c r="U55" s="838"/>
      <c r="V55" s="838"/>
      <c r="W55" s="838"/>
      <c r="X55" s="838"/>
      <c r="Y55" s="838"/>
      <c r="Z55" s="838"/>
      <c r="AA55" s="838"/>
      <c r="AB55" s="838"/>
      <c r="AC55" s="838"/>
      <c r="AD55" s="838"/>
      <c r="AE55" s="839"/>
      <c r="AF55" s="788"/>
      <c r="AG55" s="789"/>
      <c r="AH55" s="789"/>
      <c r="AI55" s="789"/>
      <c r="AJ55" s="790"/>
      <c r="AK55" s="841"/>
      <c r="AL55" s="838"/>
      <c r="AM55" s="838"/>
      <c r="AN55" s="838"/>
      <c r="AO55" s="838"/>
      <c r="AP55" s="838"/>
      <c r="AQ55" s="838"/>
      <c r="AR55" s="838"/>
      <c r="AS55" s="838"/>
      <c r="AT55" s="838"/>
      <c r="AU55" s="838"/>
      <c r="AV55" s="838"/>
      <c r="AW55" s="838"/>
      <c r="AX55" s="838"/>
      <c r="AY55" s="838"/>
      <c r="AZ55" s="840"/>
      <c r="BA55" s="840"/>
      <c r="BB55" s="840"/>
      <c r="BC55" s="840"/>
      <c r="BD55" s="840"/>
      <c r="BE55" s="834"/>
      <c r="BF55" s="834"/>
      <c r="BG55" s="834"/>
      <c r="BH55" s="834"/>
      <c r="BI55" s="835"/>
      <c r="BJ55" s="232"/>
      <c r="BK55" s="232"/>
      <c r="BL55" s="232"/>
      <c r="BM55" s="232"/>
      <c r="BN55" s="232"/>
      <c r="BO55" s="241"/>
      <c r="BP55" s="241"/>
      <c r="BQ55" s="238">
        <v>49</v>
      </c>
      <c r="BR55" s="239"/>
      <c r="BS55" s="775"/>
      <c r="BT55" s="776"/>
      <c r="BU55" s="776"/>
      <c r="BV55" s="776"/>
      <c r="BW55" s="776"/>
      <c r="BX55" s="776"/>
      <c r="BY55" s="776"/>
      <c r="BZ55" s="776"/>
      <c r="CA55" s="776"/>
      <c r="CB55" s="776"/>
      <c r="CC55" s="776"/>
      <c r="CD55" s="776"/>
      <c r="CE55" s="776"/>
      <c r="CF55" s="776"/>
      <c r="CG55" s="777"/>
      <c r="CH55" s="778"/>
      <c r="CI55" s="779"/>
      <c r="CJ55" s="779"/>
      <c r="CK55" s="779"/>
      <c r="CL55" s="780"/>
      <c r="CM55" s="778"/>
      <c r="CN55" s="779"/>
      <c r="CO55" s="779"/>
      <c r="CP55" s="779"/>
      <c r="CQ55" s="780"/>
      <c r="CR55" s="778"/>
      <c r="CS55" s="779"/>
      <c r="CT55" s="779"/>
      <c r="CU55" s="779"/>
      <c r="CV55" s="780"/>
      <c r="CW55" s="778"/>
      <c r="CX55" s="779"/>
      <c r="CY55" s="779"/>
      <c r="CZ55" s="779"/>
      <c r="DA55" s="780"/>
      <c r="DB55" s="778"/>
      <c r="DC55" s="779"/>
      <c r="DD55" s="779"/>
      <c r="DE55" s="779"/>
      <c r="DF55" s="780"/>
      <c r="DG55" s="778"/>
      <c r="DH55" s="779"/>
      <c r="DI55" s="779"/>
      <c r="DJ55" s="779"/>
      <c r="DK55" s="780"/>
      <c r="DL55" s="778"/>
      <c r="DM55" s="779"/>
      <c r="DN55" s="779"/>
      <c r="DO55" s="779"/>
      <c r="DP55" s="780"/>
      <c r="DQ55" s="778"/>
      <c r="DR55" s="779"/>
      <c r="DS55" s="779"/>
      <c r="DT55" s="779"/>
      <c r="DU55" s="780"/>
      <c r="DV55" s="775"/>
      <c r="DW55" s="776"/>
      <c r="DX55" s="776"/>
      <c r="DY55" s="776"/>
      <c r="DZ55" s="781"/>
      <c r="EA55" s="230"/>
    </row>
    <row r="56" spans="1:131" ht="26.25" customHeight="1" x14ac:dyDescent="0.15">
      <c r="A56" s="238">
        <v>29</v>
      </c>
      <c r="B56" s="782"/>
      <c r="C56" s="783"/>
      <c r="D56" s="783"/>
      <c r="E56" s="783"/>
      <c r="F56" s="783"/>
      <c r="G56" s="783"/>
      <c r="H56" s="783"/>
      <c r="I56" s="783"/>
      <c r="J56" s="783"/>
      <c r="K56" s="783"/>
      <c r="L56" s="783"/>
      <c r="M56" s="783"/>
      <c r="N56" s="783"/>
      <c r="O56" s="783"/>
      <c r="P56" s="784"/>
      <c r="Q56" s="837"/>
      <c r="R56" s="838"/>
      <c r="S56" s="838"/>
      <c r="T56" s="838"/>
      <c r="U56" s="838"/>
      <c r="V56" s="838"/>
      <c r="W56" s="838"/>
      <c r="X56" s="838"/>
      <c r="Y56" s="838"/>
      <c r="Z56" s="838"/>
      <c r="AA56" s="838"/>
      <c r="AB56" s="838"/>
      <c r="AC56" s="838"/>
      <c r="AD56" s="838"/>
      <c r="AE56" s="839"/>
      <c r="AF56" s="788"/>
      <c r="AG56" s="789"/>
      <c r="AH56" s="789"/>
      <c r="AI56" s="789"/>
      <c r="AJ56" s="790"/>
      <c r="AK56" s="841"/>
      <c r="AL56" s="838"/>
      <c r="AM56" s="838"/>
      <c r="AN56" s="838"/>
      <c r="AO56" s="838"/>
      <c r="AP56" s="838"/>
      <c r="AQ56" s="838"/>
      <c r="AR56" s="838"/>
      <c r="AS56" s="838"/>
      <c r="AT56" s="838"/>
      <c r="AU56" s="838"/>
      <c r="AV56" s="838"/>
      <c r="AW56" s="838"/>
      <c r="AX56" s="838"/>
      <c r="AY56" s="838"/>
      <c r="AZ56" s="840"/>
      <c r="BA56" s="840"/>
      <c r="BB56" s="840"/>
      <c r="BC56" s="840"/>
      <c r="BD56" s="840"/>
      <c r="BE56" s="834"/>
      <c r="BF56" s="834"/>
      <c r="BG56" s="834"/>
      <c r="BH56" s="834"/>
      <c r="BI56" s="835"/>
      <c r="BJ56" s="232"/>
      <c r="BK56" s="232"/>
      <c r="BL56" s="232"/>
      <c r="BM56" s="232"/>
      <c r="BN56" s="232"/>
      <c r="BO56" s="241"/>
      <c r="BP56" s="241"/>
      <c r="BQ56" s="238">
        <v>50</v>
      </c>
      <c r="BR56" s="239"/>
      <c r="BS56" s="775"/>
      <c r="BT56" s="776"/>
      <c r="BU56" s="776"/>
      <c r="BV56" s="776"/>
      <c r="BW56" s="776"/>
      <c r="BX56" s="776"/>
      <c r="BY56" s="776"/>
      <c r="BZ56" s="776"/>
      <c r="CA56" s="776"/>
      <c r="CB56" s="776"/>
      <c r="CC56" s="776"/>
      <c r="CD56" s="776"/>
      <c r="CE56" s="776"/>
      <c r="CF56" s="776"/>
      <c r="CG56" s="777"/>
      <c r="CH56" s="778"/>
      <c r="CI56" s="779"/>
      <c r="CJ56" s="779"/>
      <c r="CK56" s="779"/>
      <c r="CL56" s="780"/>
      <c r="CM56" s="778"/>
      <c r="CN56" s="779"/>
      <c r="CO56" s="779"/>
      <c r="CP56" s="779"/>
      <c r="CQ56" s="780"/>
      <c r="CR56" s="778"/>
      <c r="CS56" s="779"/>
      <c r="CT56" s="779"/>
      <c r="CU56" s="779"/>
      <c r="CV56" s="780"/>
      <c r="CW56" s="778"/>
      <c r="CX56" s="779"/>
      <c r="CY56" s="779"/>
      <c r="CZ56" s="779"/>
      <c r="DA56" s="780"/>
      <c r="DB56" s="778"/>
      <c r="DC56" s="779"/>
      <c r="DD56" s="779"/>
      <c r="DE56" s="779"/>
      <c r="DF56" s="780"/>
      <c r="DG56" s="778"/>
      <c r="DH56" s="779"/>
      <c r="DI56" s="779"/>
      <c r="DJ56" s="779"/>
      <c r="DK56" s="780"/>
      <c r="DL56" s="778"/>
      <c r="DM56" s="779"/>
      <c r="DN56" s="779"/>
      <c r="DO56" s="779"/>
      <c r="DP56" s="780"/>
      <c r="DQ56" s="778"/>
      <c r="DR56" s="779"/>
      <c r="DS56" s="779"/>
      <c r="DT56" s="779"/>
      <c r="DU56" s="780"/>
      <c r="DV56" s="775"/>
      <c r="DW56" s="776"/>
      <c r="DX56" s="776"/>
      <c r="DY56" s="776"/>
      <c r="DZ56" s="781"/>
      <c r="EA56" s="230"/>
    </row>
    <row r="57" spans="1:131" ht="26.25" customHeight="1" x14ac:dyDescent="0.15">
      <c r="A57" s="238">
        <v>30</v>
      </c>
      <c r="B57" s="782"/>
      <c r="C57" s="783"/>
      <c r="D57" s="783"/>
      <c r="E57" s="783"/>
      <c r="F57" s="783"/>
      <c r="G57" s="783"/>
      <c r="H57" s="783"/>
      <c r="I57" s="783"/>
      <c r="J57" s="783"/>
      <c r="K57" s="783"/>
      <c r="L57" s="783"/>
      <c r="M57" s="783"/>
      <c r="N57" s="783"/>
      <c r="O57" s="783"/>
      <c r="P57" s="784"/>
      <c r="Q57" s="837"/>
      <c r="R57" s="838"/>
      <c r="S57" s="838"/>
      <c r="T57" s="838"/>
      <c r="U57" s="838"/>
      <c r="V57" s="838"/>
      <c r="W57" s="838"/>
      <c r="X57" s="838"/>
      <c r="Y57" s="838"/>
      <c r="Z57" s="838"/>
      <c r="AA57" s="838"/>
      <c r="AB57" s="838"/>
      <c r="AC57" s="838"/>
      <c r="AD57" s="838"/>
      <c r="AE57" s="839"/>
      <c r="AF57" s="788"/>
      <c r="AG57" s="789"/>
      <c r="AH57" s="789"/>
      <c r="AI57" s="789"/>
      <c r="AJ57" s="790"/>
      <c r="AK57" s="841"/>
      <c r="AL57" s="838"/>
      <c r="AM57" s="838"/>
      <c r="AN57" s="838"/>
      <c r="AO57" s="838"/>
      <c r="AP57" s="838"/>
      <c r="AQ57" s="838"/>
      <c r="AR57" s="838"/>
      <c r="AS57" s="838"/>
      <c r="AT57" s="838"/>
      <c r="AU57" s="838"/>
      <c r="AV57" s="838"/>
      <c r="AW57" s="838"/>
      <c r="AX57" s="838"/>
      <c r="AY57" s="838"/>
      <c r="AZ57" s="840"/>
      <c r="BA57" s="840"/>
      <c r="BB57" s="840"/>
      <c r="BC57" s="840"/>
      <c r="BD57" s="840"/>
      <c r="BE57" s="834"/>
      <c r="BF57" s="834"/>
      <c r="BG57" s="834"/>
      <c r="BH57" s="834"/>
      <c r="BI57" s="835"/>
      <c r="BJ57" s="232"/>
      <c r="BK57" s="232"/>
      <c r="BL57" s="232"/>
      <c r="BM57" s="232"/>
      <c r="BN57" s="232"/>
      <c r="BO57" s="241"/>
      <c r="BP57" s="241"/>
      <c r="BQ57" s="238">
        <v>51</v>
      </c>
      <c r="BR57" s="239"/>
      <c r="BS57" s="775"/>
      <c r="BT57" s="776"/>
      <c r="BU57" s="776"/>
      <c r="BV57" s="776"/>
      <c r="BW57" s="776"/>
      <c r="BX57" s="776"/>
      <c r="BY57" s="776"/>
      <c r="BZ57" s="776"/>
      <c r="CA57" s="776"/>
      <c r="CB57" s="776"/>
      <c r="CC57" s="776"/>
      <c r="CD57" s="776"/>
      <c r="CE57" s="776"/>
      <c r="CF57" s="776"/>
      <c r="CG57" s="777"/>
      <c r="CH57" s="778"/>
      <c r="CI57" s="779"/>
      <c r="CJ57" s="779"/>
      <c r="CK57" s="779"/>
      <c r="CL57" s="780"/>
      <c r="CM57" s="778"/>
      <c r="CN57" s="779"/>
      <c r="CO57" s="779"/>
      <c r="CP57" s="779"/>
      <c r="CQ57" s="780"/>
      <c r="CR57" s="778"/>
      <c r="CS57" s="779"/>
      <c r="CT57" s="779"/>
      <c r="CU57" s="779"/>
      <c r="CV57" s="780"/>
      <c r="CW57" s="778"/>
      <c r="CX57" s="779"/>
      <c r="CY57" s="779"/>
      <c r="CZ57" s="779"/>
      <c r="DA57" s="780"/>
      <c r="DB57" s="778"/>
      <c r="DC57" s="779"/>
      <c r="DD57" s="779"/>
      <c r="DE57" s="779"/>
      <c r="DF57" s="780"/>
      <c r="DG57" s="778"/>
      <c r="DH57" s="779"/>
      <c r="DI57" s="779"/>
      <c r="DJ57" s="779"/>
      <c r="DK57" s="780"/>
      <c r="DL57" s="778"/>
      <c r="DM57" s="779"/>
      <c r="DN57" s="779"/>
      <c r="DO57" s="779"/>
      <c r="DP57" s="780"/>
      <c r="DQ57" s="778"/>
      <c r="DR57" s="779"/>
      <c r="DS57" s="779"/>
      <c r="DT57" s="779"/>
      <c r="DU57" s="780"/>
      <c r="DV57" s="775"/>
      <c r="DW57" s="776"/>
      <c r="DX57" s="776"/>
      <c r="DY57" s="776"/>
      <c r="DZ57" s="781"/>
      <c r="EA57" s="230"/>
    </row>
    <row r="58" spans="1:131" ht="26.25" customHeight="1" x14ac:dyDescent="0.15">
      <c r="A58" s="238">
        <v>31</v>
      </c>
      <c r="B58" s="782"/>
      <c r="C58" s="783"/>
      <c r="D58" s="783"/>
      <c r="E58" s="783"/>
      <c r="F58" s="783"/>
      <c r="G58" s="783"/>
      <c r="H58" s="783"/>
      <c r="I58" s="783"/>
      <c r="J58" s="783"/>
      <c r="K58" s="783"/>
      <c r="L58" s="783"/>
      <c r="M58" s="783"/>
      <c r="N58" s="783"/>
      <c r="O58" s="783"/>
      <c r="P58" s="784"/>
      <c r="Q58" s="837"/>
      <c r="R58" s="838"/>
      <c r="S58" s="838"/>
      <c r="T58" s="838"/>
      <c r="U58" s="838"/>
      <c r="V58" s="838"/>
      <c r="W58" s="838"/>
      <c r="X58" s="838"/>
      <c r="Y58" s="838"/>
      <c r="Z58" s="838"/>
      <c r="AA58" s="838"/>
      <c r="AB58" s="838"/>
      <c r="AC58" s="838"/>
      <c r="AD58" s="838"/>
      <c r="AE58" s="839"/>
      <c r="AF58" s="788"/>
      <c r="AG58" s="789"/>
      <c r="AH58" s="789"/>
      <c r="AI58" s="789"/>
      <c r="AJ58" s="790"/>
      <c r="AK58" s="841"/>
      <c r="AL58" s="838"/>
      <c r="AM58" s="838"/>
      <c r="AN58" s="838"/>
      <c r="AO58" s="838"/>
      <c r="AP58" s="838"/>
      <c r="AQ58" s="838"/>
      <c r="AR58" s="838"/>
      <c r="AS58" s="838"/>
      <c r="AT58" s="838"/>
      <c r="AU58" s="838"/>
      <c r="AV58" s="838"/>
      <c r="AW58" s="838"/>
      <c r="AX58" s="838"/>
      <c r="AY58" s="838"/>
      <c r="AZ58" s="840"/>
      <c r="BA58" s="840"/>
      <c r="BB58" s="840"/>
      <c r="BC58" s="840"/>
      <c r="BD58" s="840"/>
      <c r="BE58" s="834"/>
      <c r="BF58" s="834"/>
      <c r="BG58" s="834"/>
      <c r="BH58" s="834"/>
      <c r="BI58" s="835"/>
      <c r="BJ58" s="232"/>
      <c r="BK58" s="232"/>
      <c r="BL58" s="232"/>
      <c r="BM58" s="232"/>
      <c r="BN58" s="232"/>
      <c r="BO58" s="241"/>
      <c r="BP58" s="241"/>
      <c r="BQ58" s="238">
        <v>52</v>
      </c>
      <c r="BR58" s="239"/>
      <c r="BS58" s="775"/>
      <c r="BT58" s="776"/>
      <c r="BU58" s="776"/>
      <c r="BV58" s="776"/>
      <c r="BW58" s="776"/>
      <c r="BX58" s="776"/>
      <c r="BY58" s="776"/>
      <c r="BZ58" s="776"/>
      <c r="CA58" s="776"/>
      <c r="CB58" s="776"/>
      <c r="CC58" s="776"/>
      <c r="CD58" s="776"/>
      <c r="CE58" s="776"/>
      <c r="CF58" s="776"/>
      <c r="CG58" s="777"/>
      <c r="CH58" s="778"/>
      <c r="CI58" s="779"/>
      <c r="CJ58" s="779"/>
      <c r="CK58" s="779"/>
      <c r="CL58" s="780"/>
      <c r="CM58" s="778"/>
      <c r="CN58" s="779"/>
      <c r="CO58" s="779"/>
      <c r="CP58" s="779"/>
      <c r="CQ58" s="780"/>
      <c r="CR58" s="778"/>
      <c r="CS58" s="779"/>
      <c r="CT58" s="779"/>
      <c r="CU58" s="779"/>
      <c r="CV58" s="780"/>
      <c r="CW58" s="778"/>
      <c r="CX58" s="779"/>
      <c r="CY58" s="779"/>
      <c r="CZ58" s="779"/>
      <c r="DA58" s="780"/>
      <c r="DB58" s="778"/>
      <c r="DC58" s="779"/>
      <c r="DD58" s="779"/>
      <c r="DE58" s="779"/>
      <c r="DF58" s="780"/>
      <c r="DG58" s="778"/>
      <c r="DH58" s="779"/>
      <c r="DI58" s="779"/>
      <c r="DJ58" s="779"/>
      <c r="DK58" s="780"/>
      <c r="DL58" s="778"/>
      <c r="DM58" s="779"/>
      <c r="DN58" s="779"/>
      <c r="DO58" s="779"/>
      <c r="DP58" s="780"/>
      <c r="DQ58" s="778"/>
      <c r="DR58" s="779"/>
      <c r="DS58" s="779"/>
      <c r="DT58" s="779"/>
      <c r="DU58" s="780"/>
      <c r="DV58" s="775"/>
      <c r="DW58" s="776"/>
      <c r="DX58" s="776"/>
      <c r="DY58" s="776"/>
      <c r="DZ58" s="781"/>
      <c r="EA58" s="230"/>
    </row>
    <row r="59" spans="1:131" ht="26.25" customHeight="1" x14ac:dyDescent="0.15">
      <c r="A59" s="238">
        <v>32</v>
      </c>
      <c r="B59" s="782"/>
      <c r="C59" s="783"/>
      <c r="D59" s="783"/>
      <c r="E59" s="783"/>
      <c r="F59" s="783"/>
      <c r="G59" s="783"/>
      <c r="H59" s="783"/>
      <c r="I59" s="783"/>
      <c r="J59" s="783"/>
      <c r="K59" s="783"/>
      <c r="L59" s="783"/>
      <c r="M59" s="783"/>
      <c r="N59" s="783"/>
      <c r="O59" s="783"/>
      <c r="P59" s="784"/>
      <c r="Q59" s="837"/>
      <c r="R59" s="838"/>
      <c r="S59" s="838"/>
      <c r="T59" s="838"/>
      <c r="U59" s="838"/>
      <c r="V59" s="838"/>
      <c r="W59" s="838"/>
      <c r="X59" s="838"/>
      <c r="Y59" s="838"/>
      <c r="Z59" s="838"/>
      <c r="AA59" s="838"/>
      <c r="AB59" s="838"/>
      <c r="AC59" s="838"/>
      <c r="AD59" s="838"/>
      <c r="AE59" s="839"/>
      <c r="AF59" s="788"/>
      <c r="AG59" s="789"/>
      <c r="AH59" s="789"/>
      <c r="AI59" s="789"/>
      <c r="AJ59" s="790"/>
      <c r="AK59" s="841"/>
      <c r="AL59" s="838"/>
      <c r="AM59" s="838"/>
      <c r="AN59" s="838"/>
      <c r="AO59" s="838"/>
      <c r="AP59" s="838"/>
      <c r="AQ59" s="838"/>
      <c r="AR59" s="838"/>
      <c r="AS59" s="838"/>
      <c r="AT59" s="838"/>
      <c r="AU59" s="838"/>
      <c r="AV59" s="838"/>
      <c r="AW59" s="838"/>
      <c r="AX59" s="838"/>
      <c r="AY59" s="838"/>
      <c r="AZ59" s="840"/>
      <c r="BA59" s="840"/>
      <c r="BB59" s="840"/>
      <c r="BC59" s="840"/>
      <c r="BD59" s="840"/>
      <c r="BE59" s="834"/>
      <c r="BF59" s="834"/>
      <c r="BG59" s="834"/>
      <c r="BH59" s="834"/>
      <c r="BI59" s="835"/>
      <c r="BJ59" s="232"/>
      <c r="BK59" s="232"/>
      <c r="BL59" s="232"/>
      <c r="BM59" s="232"/>
      <c r="BN59" s="232"/>
      <c r="BO59" s="241"/>
      <c r="BP59" s="241"/>
      <c r="BQ59" s="238">
        <v>53</v>
      </c>
      <c r="BR59" s="239"/>
      <c r="BS59" s="775"/>
      <c r="BT59" s="776"/>
      <c r="BU59" s="776"/>
      <c r="BV59" s="776"/>
      <c r="BW59" s="776"/>
      <c r="BX59" s="776"/>
      <c r="BY59" s="776"/>
      <c r="BZ59" s="776"/>
      <c r="CA59" s="776"/>
      <c r="CB59" s="776"/>
      <c r="CC59" s="776"/>
      <c r="CD59" s="776"/>
      <c r="CE59" s="776"/>
      <c r="CF59" s="776"/>
      <c r="CG59" s="777"/>
      <c r="CH59" s="778"/>
      <c r="CI59" s="779"/>
      <c r="CJ59" s="779"/>
      <c r="CK59" s="779"/>
      <c r="CL59" s="780"/>
      <c r="CM59" s="778"/>
      <c r="CN59" s="779"/>
      <c r="CO59" s="779"/>
      <c r="CP59" s="779"/>
      <c r="CQ59" s="780"/>
      <c r="CR59" s="778"/>
      <c r="CS59" s="779"/>
      <c r="CT59" s="779"/>
      <c r="CU59" s="779"/>
      <c r="CV59" s="780"/>
      <c r="CW59" s="778"/>
      <c r="CX59" s="779"/>
      <c r="CY59" s="779"/>
      <c r="CZ59" s="779"/>
      <c r="DA59" s="780"/>
      <c r="DB59" s="778"/>
      <c r="DC59" s="779"/>
      <c r="DD59" s="779"/>
      <c r="DE59" s="779"/>
      <c r="DF59" s="780"/>
      <c r="DG59" s="778"/>
      <c r="DH59" s="779"/>
      <c r="DI59" s="779"/>
      <c r="DJ59" s="779"/>
      <c r="DK59" s="780"/>
      <c r="DL59" s="778"/>
      <c r="DM59" s="779"/>
      <c r="DN59" s="779"/>
      <c r="DO59" s="779"/>
      <c r="DP59" s="780"/>
      <c r="DQ59" s="778"/>
      <c r="DR59" s="779"/>
      <c r="DS59" s="779"/>
      <c r="DT59" s="779"/>
      <c r="DU59" s="780"/>
      <c r="DV59" s="775"/>
      <c r="DW59" s="776"/>
      <c r="DX59" s="776"/>
      <c r="DY59" s="776"/>
      <c r="DZ59" s="781"/>
      <c r="EA59" s="230"/>
    </row>
    <row r="60" spans="1:131" ht="26.25" customHeight="1" x14ac:dyDescent="0.15">
      <c r="A60" s="238">
        <v>33</v>
      </c>
      <c r="B60" s="782"/>
      <c r="C60" s="783"/>
      <c r="D60" s="783"/>
      <c r="E60" s="783"/>
      <c r="F60" s="783"/>
      <c r="G60" s="783"/>
      <c r="H60" s="783"/>
      <c r="I60" s="783"/>
      <c r="J60" s="783"/>
      <c r="K60" s="783"/>
      <c r="L60" s="783"/>
      <c r="M60" s="783"/>
      <c r="N60" s="783"/>
      <c r="O60" s="783"/>
      <c r="P60" s="784"/>
      <c r="Q60" s="837"/>
      <c r="R60" s="838"/>
      <c r="S60" s="838"/>
      <c r="T60" s="838"/>
      <c r="U60" s="838"/>
      <c r="V60" s="838"/>
      <c r="W60" s="838"/>
      <c r="X60" s="838"/>
      <c r="Y60" s="838"/>
      <c r="Z60" s="838"/>
      <c r="AA60" s="838"/>
      <c r="AB60" s="838"/>
      <c r="AC60" s="838"/>
      <c r="AD60" s="838"/>
      <c r="AE60" s="839"/>
      <c r="AF60" s="788"/>
      <c r="AG60" s="789"/>
      <c r="AH60" s="789"/>
      <c r="AI60" s="789"/>
      <c r="AJ60" s="790"/>
      <c r="AK60" s="841"/>
      <c r="AL60" s="838"/>
      <c r="AM60" s="838"/>
      <c r="AN60" s="838"/>
      <c r="AO60" s="838"/>
      <c r="AP60" s="838"/>
      <c r="AQ60" s="838"/>
      <c r="AR60" s="838"/>
      <c r="AS60" s="838"/>
      <c r="AT60" s="838"/>
      <c r="AU60" s="838"/>
      <c r="AV60" s="838"/>
      <c r="AW60" s="838"/>
      <c r="AX60" s="838"/>
      <c r="AY60" s="838"/>
      <c r="AZ60" s="840"/>
      <c r="BA60" s="840"/>
      <c r="BB60" s="840"/>
      <c r="BC60" s="840"/>
      <c r="BD60" s="840"/>
      <c r="BE60" s="834"/>
      <c r="BF60" s="834"/>
      <c r="BG60" s="834"/>
      <c r="BH60" s="834"/>
      <c r="BI60" s="835"/>
      <c r="BJ60" s="232"/>
      <c r="BK60" s="232"/>
      <c r="BL60" s="232"/>
      <c r="BM60" s="232"/>
      <c r="BN60" s="232"/>
      <c r="BO60" s="241"/>
      <c r="BP60" s="241"/>
      <c r="BQ60" s="238">
        <v>54</v>
      </c>
      <c r="BR60" s="239"/>
      <c r="BS60" s="775"/>
      <c r="BT60" s="776"/>
      <c r="BU60" s="776"/>
      <c r="BV60" s="776"/>
      <c r="BW60" s="776"/>
      <c r="BX60" s="776"/>
      <c r="BY60" s="776"/>
      <c r="BZ60" s="776"/>
      <c r="CA60" s="776"/>
      <c r="CB60" s="776"/>
      <c r="CC60" s="776"/>
      <c r="CD60" s="776"/>
      <c r="CE60" s="776"/>
      <c r="CF60" s="776"/>
      <c r="CG60" s="777"/>
      <c r="CH60" s="778"/>
      <c r="CI60" s="779"/>
      <c r="CJ60" s="779"/>
      <c r="CK60" s="779"/>
      <c r="CL60" s="780"/>
      <c r="CM60" s="778"/>
      <c r="CN60" s="779"/>
      <c r="CO60" s="779"/>
      <c r="CP60" s="779"/>
      <c r="CQ60" s="780"/>
      <c r="CR60" s="778"/>
      <c r="CS60" s="779"/>
      <c r="CT60" s="779"/>
      <c r="CU60" s="779"/>
      <c r="CV60" s="780"/>
      <c r="CW60" s="778"/>
      <c r="CX60" s="779"/>
      <c r="CY60" s="779"/>
      <c r="CZ60" s="779"/>
      <c r="DA60" s="780"/>
      <c r="DB60" s="778"/>
      <c r="DC60" s="779"/>
      <c r="DD60" s="779"/>
      <c r="DE60" s="779"/>
      <c r="DF60" s="780"/>
      <c r="DG60" s="778"/>
      <c r="DH60" s="779"/>
      <c r="DI60" s="779"/>
      <c r="DJ60" s="779"/>
      <c r="DK60" s="780"/>
      <c r="DL60" s="778"/>
      <c r="DM60" s="779"/>
      <c r="DN60" s="779"/>
      <c r="DO60" s="779"/>
      <c r="DP60" s="780"/>
      <c r="DQ60" s="778"/>
      <c r="DR60" s="779"/>
      <c r="DS60" s="779"/>
      <c r="DT60" s="779"/>
      <c r="DU60" s="780"/>
      <c r="DV60" s="775"/>
      <c r="DW60" s="776"/>
      <c r="DX60" s="776"/>
      <c r="DY60" s="776"/>
      <c r="DZ60" s="781"/>
      <c r="EA60" s="230"/>
    </row>
    <row r="61" spans="1:131" ht="26.25" customHeight="1" thickBot="1" x14ac:dyDescent="0.2">
      <c r="A61" s="238">
        <v>34</v>
      </c>
      <c r="B61" s="782"/>
      <c r="C61" s="783"/>
      <c r="D61" s="783"/>
      <c r="E61" s="783"/>
      <c r="F61" s="783"/>
      <c r="G61" s="783"/>
      <c r="H61" s="783"/>
      <c r="I61" s="783"/>
      <c r="J61" s="783"/>
      <c r="K61" s="783"/>
      <c r="L61" s="783"/>
      <c r="M61" s="783"/>
      <c r="N61" s="783"/>
      <c r="O61" s="783"/>
      <c r="P61" s="784"/>
      <c r="Q61" s="837"/>
      <c r="R61" s="838"/>
      <c r="S61" s="838"/>
      <c r="T61" s="838"/>
      <c r="U61" s="838"/>
      <c r="V61" s="838"/>
      <c r="W61" s="838"/>
      <c r="X61" s="838"/>
      <c r="Y61" s="838"/>
      <c r="Z61" s="838"/>
      <c r="AA61" s="838"/>
      <c r="AB61" s="838"/>
      <c r="AC61" s="838"/>
      <c r="AD61" s="838"/>
      <c r="AE61" s="839"/>
      <c r="AF61" s="788"/>
      <c r="AG61" s="789"/>
      <c r="AH61" s="789"/>
      <c r="AI61" s="789"/>
      <c r="AJ61" s="790"/>
      <c r="AK61" s="841"/>
      <c r="AL61" s="838"/>
      <c r="AM61" s="838"/>
      <c r="AN61" s="838"/>
      <c r="AO61" s="838"/>
      <c r="AP61" s="838"/>
      <c r="AQ61" s="838"/>
      <c r="AR61" s="838"/>
      <c r="AS61" s="838"/>
      <c r="AT61" s="838"/>
      <c r="AU61" s="838"/>
      <c r="AV61" s="838"/>
      <c r="AW61" s="838"/>
      <c r="AX61" s="838"/>
      <c r="AY61" s="838"/>
      <c r="AZ61" s="840"/>
      <c r="BA61" s="840"/>
      <c r="BB61" s="840"/>
      <c r="BC61" s="840"/>
      <c r="BD61" s="840"/>
      <c r="BE61" s="834"/>
      <c r="BF61" s="834"/>
      <c r="BG61" s="834"/>
      <c r="BH61" s="834"/>
      <c r="BI61" s="835"/>
      <c r="BJ61" s="232"/>
      <c r="BK61" s="232"/>
      <c r="BL61" s="232"/>
      <c r="BM61" s="232"/>
      <c r="BN61" s="232"/>
      <c r="BO61" s="241"/>
      <c r="BP61" s="241"/>
      <c r="BQ61" s="238">
        <v>55</v>
      </c>
      <c r="BR61" s="239"/>
      <c r="BS61" s="775"/>
      <c r="BT61" s="776"/>
      <c r="BU61" s="776"/>
      <c r="BV61" s="776"/>
      <c r="BW61" s="776"/>
      <c r="BX61" s="776"/>
      <c r="BY61" s="776"/>
      <c r="BZ61" s="776"/>
      <c r="CA61" s="776"/>
      <c r="CB61" s="776"/>
      <c r="CC61" s="776"/>
      <c r="CD61" s="776"/>
      <c r="CE61" s="776"/>
      <c r="CF61" s="776"/>
      <c r="CG61" s="777"/>
      <c r="CH61" s="778"/>
      <c r="CI61" s="779"/>
      <c r="CJ61" s="779"/>
      <c r="CK61" s="779"/>
      <c r="CL61" s="780"/>
      <c r="CM61" s="778"/>
      <c r="CN61" s="779"/>
      <c r="CO61" s="779"/>
      <c r="CP61" s="779"/>
      <c r="CQ61" s="780"/>
      <c r="CR61" s="778"/>
      <c r="CS61" s="779"/>
      <c r="CT61" s="779"/>
      <c r="CU61" s="779"/>
      <c r="CV61" s="780"/>
      <c r="CW61" s="778"/>
      <c r="CX61" s="779"/>
      <c r="CY61" s="779"/>
      <c r="CZ61" s="779"/>
      <c r="DA61" s="780"/>
      <c r="DB61" s="778"/>
      <c r="DC61" s="779"/>
      <c r="DD61" s="779"/>
      <c r="DE61" s="779"/>
      <c r="DF61" s="780"/>
      <c r="DG61" s="778"/>
      <c r="DH61" s="779"/>
      <c r="DI61" s="779"/>
      <c r="DJ61" s="779"/>
      <c r="DK61" s="780"/>
      <c r="DL61" s="778"/>
      <c r="DM61" s="779"/>
      <c r="DN61" s="779"/>
      <c r="DO61" s="779"/>
      <c r="DP61" s="780"/>
      <c r="DQ61" s="778"/>
      <c r="DR61" s="779"/>
      <c r="DS61" s="779"/>
      <c r="DT61" s="779"/>
      <c r="DU61" s="780"/>
      <c r="DV61" s="775"/>
      <c r="DW61" s="776"/>
      <c r="DX61" s="776"/>
      <c r="DY61" s="776"/>
      <c r="DZ61" s="781"/>
      <c r="EA61" s="230"/>
    </row>
    <row r="62" spans="1:131" ht="26.25" customHeight="1" x14ac:dyDescent="0.15">
      <c r="A62" s="238">
        <v>35</v>
      </c>
      <c r="B62" s="782"/>
      <c r="C62" s="783"/>
      <c r="D62" s="783"/>
      <c r="E62" s="783"/>
      <c r="F62" s="783"/>
      <c r="G62" s="783"/>
      <c r="H62" s="783"/>
      <c r="I62" s="783"/>
      <c r="J62" s="783"/>
      <c r="K62" s="783"/>
      <c r="L62" s="783"/>
      <c r="M62" s="783"/>
      <c r="N62" s="783"/>
      <c r="O62" s="783"/>
      <c r="P62" s="784"/>
      <c r="Q62" s="837"/>
      <c r="R62" s="838"/>
      <c r="S62" s="838"/>
      <c r="T62" s="838"/>
      <c r="U62" s="838"/>
      <c r="V62" s="838"/>
      <c r="W62" s="838"/>
      <c r="X62" s="838"/>
      <c r="Y62" s="838"/>
      <c r="Z62" s="838"/>
      <c r="AA62" s="838"/>
      <c r="AB62" s="838"/>
      <c r="AC62" s="838"/>
      <c r="AD62" s="838"/>
      <c r="AE62" s="839"/>
      <c r="AF62" s="788"/>
      <c r="AG62" s="789"/>
      <c r="AH62" s="789"/>
      <c r="AI62" s="789"/>
      <c r="AJ62" s="790"/>
      <c r="AK62" s="841"/>
      <c r="AL62" s="838"/>
      <c r="AM62" s="838"/>
      <c r="AN62" s="838"/>
      <c r="AO62" s="838"/>
      <c r="AP62" s="838"/>
      <c r="AQ62" s="838"/>
      <c r="AR62" s="838"/>
      <c r="AS62" s="838"/>
      <c r="AT62" s="838"/>
      <c r="AU62" s="838"/>
      <c r="AV62" s="838"/>
      <c r="AW62" s="838"/>
      <c r="AX62" s="838"/>
      <c r="AY62" s="838"/>
      <c r="AZ62" s="840"/>
      <c r="BA62" s="840"/>
      <c r="BB62" s="840"/>
      <c r="BC62" s="840"/>
      <c r="BD62" s="840"/>
      <c r="BE62" s="834"/>
      <c r="BF62" s="834"/>
      <c r="BG62" s="834"/>
      <c r="BH62" s="834"/>
      <c r="BI62" s="835"/>
      <c r="BJ62" s="849" t="s">
        <v>416</v>
      </c>
      <c r="BK62" s="808"/>
      <c r="BL62" s="808"/>
      <c r="BM62" s="808"/>
      <c r="BN62" s="809"/>
      <c r="BO62" s="241"/>
      <c r="BP62" s="241"/>
      <c r="BQ62" s="238">
        <v>56</v>
      </c>
      <c r="BR62" s="239"/>
      <c r="BS62" s="775"/>
      <c r="BT62" s="776"/>
      <c r="BU62" s="776"/>
      <c r="BV62" s="776"/>
      <c r="BW62" s="776"/>
      <c r="BX62" s="776"/>
      <c r="BY62" s="776"/>
      <c r="BZ62" s="776"/>
      <c r="CA62" s="776"/>
      <c r="CB62" s="776"/>
      <c r="CC62" s="776"/>
      <c r="CD62" s="776"/>
      <c r="CE62" s="776"/>
      <c r="CF62" s="776"/>
      <c r="CG62" s="777"/>
      <c r="CH62" s="778"/>
      <c r="CI62" s="779"/>
      <c r="CJ62" s="779"/>
      <c r="CK62" s="779"/>
      <c r="CL62" s="780"/>
      <c r="CM62" s="778"/>
      <c r="CN62" s="779"/>
      <c r="CO62" s="779"/>
      <c r="CP62" s="779"/>
      <c r="CQ62" s="780"/>
      <c r="CR62" s="778"/>
      <c r="CS62" s="779"/>
      <c r="CT62" s="779"/>
      <c r="CU62" s="779"/>
      <c r="CV62" s="780"/>
      <c r="CW62" s="778"/>
      <c r="CX62" s="779"/>
      <c r="CY62" s="779"/>
      <c r="CZ62" s="779"/>
      <c r="DA62" s="780"/>
      <c r="DB62" s="778"/>
      <c r="DC62" s="779"/>
      <c r="DD62" s="779"/>
      <c r="DE62" s="779"/>
      <c r="DF62" s="780"/>
      <c r="DG62" s="778"/>
      <c r="DH62" s="779"/>
      <c r="DI62" s="779"/>
      <c r="DJ62" s="779"/>
      <c r="DK62" s="780"/>
      <c r="DL62" s="778"/>
      <c r="DM62" s="779"/>
      <c r="DN62" s="779"/>
      <c r="DO62" s="779"/>
      <c r="DP62" s="780"/>
      <c r="DQ62" s="778"/>
      <c r="DR62" s="779"/>
      <c r="DS62" s="779"/>
      <c r="DT62" s="779"/>
      <c r="DU62" s="780"/>
      <c r="DV62" s="775"/>
      <c r="DW62" s="776"/>
      <c r="DX62" s="776"/>
      <c r="DY62" s="776"/>
      <c r="DZ62" s="781"/>
      <c r="EA62" s="230"/>
    </row>
    <row r="63" spans="1:131" ht="26.25" customHeight="1" thickBot="1" x14ac:dyDescent="0.2">
      <c r="A63" s="240" t="s">
        <v>393</v>
      </c>
      <c r="B63" s="791" t="s">
        <v>417</v>
      </c>
      <c r="C63" s="792"/>
      <c r="D63" s="792"/>
      <c r="E63" s="792"/>
      <c r="F63" s="792"/>
      <c r="G63" s="792"/>
      <c r="H63" s="792"/>
      <c r="I63" s="792"/>
      <c r="J63" s="792"/>
      <c r="K63" s="792"/>
      <c r="L63" s="792"/>
      <c r="M63" s="792"/>
      <c r="N63" s="792"/>
      <c r="O63" s="792"/>
      <c r="P63" s="793"/>
      <c r="Q63" s="842"/>
      <c r="R63" s="843"/>
      <c r="S63" s="843"/>
      <c r="T63" s="843"/>
      <c r="U63" s="843"/>
      <c r="V63" s="843"/>
      <c r="W63" s="843"/>
      <c r="X63" s="843"/>
      <c r="Y63" s="843"/>
      <c r="Z63" s="843"/>
      <c r="AA63" s="843"/>
      <c r="AB63" s="843"/>
      <c r="AC63" s="843"/>
      <c r="AD63" s="843"/>
      <c r="AE63" s="844"/>
      <c r="AF63" s="845">
        <v>291</v>
      </c>
      <c r="AG63" s="846"/>
      <c r="AH63" s="846"/>
      <c r="AI63" s="846"/>
      <c r="AJ63" s="847"/>
      <c r="AK63" s="848"/>
      <c r="AL63" s="843"/>
      <c r="AM63" s="843"/>
      <c r="AN63" s="843"/>
      <c r="AO63" s="843"/>
      <c r="AP63" s="846">
        <v>2342</v>
      </c>
      <c r="AQ63" s="846"/>
      <c r="AR63" s="846"/>
      <c r="AS63" s="846"/>
      <c r="AT63" s="846"/>
      <c r="AU63" s="846">
        <v>1451</v>
      </c>
      <c r="AV63" s="846"/>
      <c r="AW63" s="846"/>
      <c r="AX63" s="846"/>
      <c r="AY63" s="846"/>
      <c r="AZ63" s="850"/>
      <c r="BA63" s="850"/>
      <c r="BB63" s="850"/>
      <c r="BC63" s="850"/>
      <c r="BD63" s="850"/>
      <c r="BE63" s="851"/>
      <c r="BF63" s="851"/>
      <c r="BG63" s="851"/>
      <c r="BH63" s="851"/>
      <c r="BI63" s="852"/>
      <c r="BJ63" s="853" t="s">
        <v>395</v>
      </c>
      <c r="BK63" s="854"/>
      <c r="BL63" s="854"/>
      <c r="BM63" s="854"/>
      <c r="BN63" s="855"/>
      <c r="BO63" s="241"/>
      <c r="BP63" s="241"/>
      <c r="BQ63" s="238">
        <v>57</v>
      </c>
      <c r="BR63" s="239"/>
      <c r="BS63" s="775"/>
      <c r="BT63" s="776"/>
      <c r="BU63" s="776"/>
      <c r="BV63" s="776"/>
      <c r="BW63" s="776"/>
      <c r="BX63" s="776"/>
      <c r="BY63" s="776"/>
      <c r="BZ63" s="776"/>
      <c r="CA63" s="776"/>
      <c r="CB63" s="776"/>
      <c r="CC63" s="776"/>
      <c r="CD63" s="776"/>
      <c r="CE63" s="776"/>
      <c r="CF63" s="776"/>
      <c r="CG63" s="777"/>
      <c r="CH63" s="778"/>
      <c r="CI63" s="779"/>
      <c r="CJ63" s="779"/>
      <c r="CK63" s="779"/>
      <c r="CL63" s="780"/>
      <c r="CM63" s="778"/>
      <c r="CN63" s="779"/>
      <c r="CO63" s="779"/>
      <c r="CP63" s="779"/>
      <c r="CQ63" s="780"/>
      <c r="CR63" s="778"/>
      <c r="CS63" s="779"/>
      <c r="CT63" s="779"/>
      <c r="CU63" s="779"/>
      <c r="CV63" s="780"/>
      <c r="CW63" s="778"/>
      <c r="CX63" s="779"/>
      <c r="CY63" s="779"/>
      <c r="CZ63" s="779"/>
      <c r="DA63" s="780"/>
      <c r="DB63" s="778"/>
      <c r="DC63" s="779"/>
      <c r="DD63" s="779"/>
      <c r="DE63" s="779"/>
      <c r="DF63" s="780"/>
      <c r="DG63" s="778"/>
      <c r="DH63" s="779"/>
      <c r="DI63" s="779"/>
      <c r="DJ63" s="779"/>
      <c r="DK63" s="780"/>
      <c r="DL63" s="778"/>
      <c r="DM63" s="779"/>
      <c r="DN63" s="779"/>
      <c r="DO63" s="779"/>
      <c r="DP63" s="780"/>
      <c r="DQ63" s="778"/>
      <c r="DR63" s="779"/>
      <c r="DS63" s="779"/>
      <c r="DT63" s="779"/>
      <c r="DU63" s="780"/>
      <c r="DV63" s="775"/>
      <c r="DW63" s="776"/>
      <c r="DX63" s="776"/>
      <c r="DY63" s="776"/>
      <c r="DZ63" s="781"/>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5"/>
      <c r="BT64" s="776"/>
      <c r="BU64" s="776"/>
      <c r="BV64" s="776"/>
      <c r="BW64" s="776"/>
      <c r="BX64" s="776"/>
      <c r="BY64" s="776"/>
      <c r="BZ64" s="776"/>
      <c r="CA64" s="776"/>
      <c r="CB64" s="776"/>
      <c r="CC64" s="776"/>
      <c r="CD64" s="776"/>
      <c r="CE64" s="776"/>
      <c r="CF64" s="776"/>
      <c r="CG64" s="777"/>
      <c r="CH64" s="778"/>
      <c r="CI64" s="779"/>
      <c r="CJ64" s="779"/>
      <c r="CK64" s="779"/>
      <c r="CL64" s="780"/>
      <c r="CM64" s="778"/>
      <c r="CN64" s="779"/>
      <c r="CO64" s="779"/>
      <c r="CP64" s="779"/>
      <c r="CQ64" s="780"/>
      <c r="CR64" s="778"/>
      <c r="CS64" s="779"/>
      <c r="CT64" s="779"/>
      <c r="CU64" s="779"/>
      <c r="CV64" s="780"/>
      <c r="CW64" s="778"/>
      <c r="CX64" s="779"/>
      <c r="CY64" s="779"/>
      <c r="CZ64" s="779"/>
      <c r="DA64" s="780"/>
      <c r="DB64" s="778"/>
      <c r="DC64" s="779"/>
      <c r="DD64" s="779"/>
      <c r="DE64" s="779"/>
      <c r="DF64" s="780"/>
      <c r="DG64" s="778"/>
      <c r="DH64" s="779"/>
      <c r="DI64" s="779"/>
      <c r="DJ64" s="779"/>
      <c r="DK64" s="780"/>
      <c r="DL64" s="778"/>
      <c r="DM64" s="779"/>
      <c r="DN64" s="779"/>
      <c r="DO64" s="779"/>
      <c r="DP64" s="780"/>
      <c r="DQ64" s="778"/>
      <c r="DR64" s="779"/>
      <c r="DS64" s="779"/>
      <c r="DT64" s="779"/>
      <c r="DU64" s="780"/>
      <c r="DV64" s="775"/>
      <c r="DW64" s="776"/>
      <c r="DX64" s="776"/>
      <c r="DY64" s="776"/>
      <c r="DZ64" s="781"/>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5"/>
      <c r="BT65" s="776"/>
      <c r="BU65" s="776"/>
      <c r="BV65" s="776"/>
      <c r="BW65" s="776"/>
      <c r="BX65" s="776"/>
      <c r="BY65" s="776"/>
      <c r="BZ65" s="776"/>
      <c r="CA65" s="776"/>
      <c r="CB65" s="776"/>
      <c r="CC65" s="776"/>
      <c r="CD65" s="776"/>
      <c r="CE65" s="776"/>
      <c r="CF65" s="776"/>
      <c r="CG65" s="777"/>
      <c r="CH65" s="778"/>
      <c r="CI65" s="779"/>
      <c r="CJ65" s="779"/>
      <c r="CK65" s="779"/>
      <c r="CL65" s="780"/>
      <c r="CM65" s="778"/>
      <c r="CN65" s="779"/>
      <c r="CO65" s="779"/>
      <c r="CP65" s="779"/>
      <c r="CQ65" s="780"/>
      <c r="CR65" s="778"/>
      <c r="CS65" s="779"/>
      <c r="CT65" s="779"/>
      <c r="CU65" s="779"/>
      <c r="CV65" s="780"/>
      <c r="CW65" s="778"/>
      <c r="CX65" s="779"/>
      <c r="CY65" s="779"/>
      <c r="CZ65" s="779"/>
      <c r="DA65" s="780"/>
      <c r="DB65" s="778"/>
      <c r="DC65" s="779"/>
      <c r="DD65" s="779"/>
      <c r="DE65" s="779"/>
      <c r="DF65" s="780"/>
      <c r="DG65" s="778"/>
      <c r="DH65" s="779"/>
      <c r="DI65" s="779"/>
      <c r="DJ65" s="779"/>
      <c r="DK65" s="780"/>
      <c r="DL65" s="778"/>
      <c r="DM65" s="779"/>
      <c r="DN65" s="779"/>
      <c r="DO65" s="779"/>
      <c r="DP65" s="780"/>
      <c r="DQ65" s="778"/>
      <c r="DR65" s="779"/>
      <c r="DS65" s="779"/>
      <c r="DT65" s="779"/>
      <c r="DU65" s="780"/>
      <c r="DV65" s="775"/>
      <c r="DW65" s="776"/>
      <c r="DX65" s="776"/>
      <c r="DY65" s="776"/>
      <c r="DZ65" s="781"/>
      <c r="EA65" s="230"/>
    </row>
    <row r="66" spans="1:131" ht="26.25" customHeight="1" x14ac:dyDescent="0.15">
      <c r="A66" s="727" t="s">
        <v>419</v>
      </c>
      <c r="B66" s="728"/>
      <c r="C66" s="728"/>
      <c r="D66" s="728"/>
      <c r="E66" s="728"/>
      <c r="F66" s="728"/>
      <c r="G66" s="728"/>
      <c r="H66" s="728"/>
      <c r="I66" s="728"/>
      <c r="J66" s="728"/>
      <c r="K66" s="728"/>
      <c r="L66" s="728"/>
      <c r="M66" s="728"/>
      <c r="N66" s="728"/>
      <c r="O66" s="728"/>
      <c r="P66" s="729"/>
      <c r="Q66" s="733" t="s">
        <v>420</v>
      </c>
      <c r="R66" s="734"/>
      <c r="S66" s="734"/>
      <c r="T66" s="734"/>
      <c r="U66" s="735"/>
      <c r="V66" s="733" t="s">
        <v>421</v>
      </c>
      <c r="W66" s="734"/>
      <c r="X66" s="734"/>
      <c r="Y66" s="734"/>
      <c r="Z66" s="735"/>
      <c r="AA66" s="733" t="s">
        <v>422</v>
      </c>
      <c r="AB66" s="734"/>
      <c r="AC66" s="734"/>
      <c r="AD66" s="734"/>
      <c r="AE66" s="735"/>
      <c r="AF66" s="856" t="s">
        <v>423</v>
      </c>
      <c r="AG66" s="817"/>
      <c r="AH66" s="817"/>
      <c r="AI66" s="817"/>
      <c r="AJ66" s="857"/>
      <c r="AK66" s="733" t="s">
        <v>424</v>
      </c>
      <c r="AL66" s="728"/>
      <c r="AM66" s="728"/>
      <c r="AN66" s="728"/>
      <c r="AO66" s="729"/>
      <c r="AP66" s="733" t="s">
        <v>425</v>
      </c>
      <c r="AQ66" s="734"/>
      <c r="AR66" s="734"/>
      <c r="AS66" s="734"/>
      <c r="AT66" s="735"/>
      <c r="AU66" s="733" t="s">
        <v>426</v>
      </c>
      <c r="AV66" s="734"/>
      <c r="AW66" s="734"/>
      <c r="AX66" s="734"/>
      <c r="AY66" s="735"/>
      <c r="AZ66" s="733" t="s">
        <v>381</v>
      </c>
      <c r="BA66" s="734"/>
      <c r="BB66" s="734"/>
      <c r="BC66" s="734"/>
      <c r="BD66" s="740"/>
      <c r="BE66" s="241"/>
      <c r="BF66" s="241"/>
      <c r="BG66" s="241"/>
      <c r="BH66" s="241"/>
      <c r="BI66" s="241"/>
      <c r="BJ66" s="241"/>
      <c r="BK66" s="241"/>
      <c r="BL66" s="241"/>
      <c r="BM66" s="241"/>
      <c r="BN66" s="241"/>
      <c r="BO66" s="241"/>
      <c r="BP66" s="241"/>
      <c r="BQ66" s="238">
        <v>60</v>
      </c>
      <c r="BR66" s="243"/>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8"/>
      <c r="AG67" s="820"/>
      <c r="AH67" s="820"/>
      <c r="AI67" s="820"/>
      <c r="AJ67" s="859"/>
      <c r="AK67" s="860"/>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30"/>
    </row>
    <row r="68" spans="1:131" ht="26.25" customHeight="1" thickTop="1" x14ac:dyDescent="0.15">
      <c r="A68" s="236">
        <v>1</v>
      </c>
      <c r="B68" s="871" t="s">
        <v>585</v>
      </c>
      <c r="C68" s="872"/>
      <c r="D68" s="872"/>
      <c r="E68" s="872"/>
      <c r="F68" s="872"/>
      <c r="G68" s="872"/>
      <c r="H68" s="872"/>
      <c r="I68" s="872"/>
      <c r="J68" s="872"/>
      <c r="K68" s="872"/>
      <c r="L68" s="872"/>
      <c r="M68" s="872"/>
      <c r="N68" s="872"/>
      <c r="O68" s="872"/>
      <c r="P68" s="873"/>
      <c r="Q68" s="874">
        <v>972</v>
      </c>
      <c r="R68" s="868"/>
      <c r="S68" s="868"/>
      <c r="T68" s="868"/>
      <c r="U68" s="868"/>
      <c r="V68" s="868">
        <v>952</v>
      </c>
      <c r="W68" s="868"/>
      <c r="X68" s="868"/>
      <c r="Y68" s="868"/>
      <c r="Z68" s="868"/>
      <c r="AA68" s="868">
        <v>20</v>
      </c>
      <c r="AB68" s="868"/>
      <c r="AC68" s="868"/>
      <c r="AD68" s="868"/>
      <c r="AE68" s="868"/>
      <c r="AF68" s="868">
        <v>20</v>
      </c>
      <c r="AG68" s="868"/>
      <c r="AH68" s="868"/>
      <c r="AI68" s="868"/>
      <c r="AJ68" s="868"/>
      <c r="AK68" s="868" t="s">
        <v>584</v>
      </c>
      <c r="AL68" s="868"/>
      <c r="AM68" s="868"/>
      <c r="AN68" s="868"/>
      <c r="AO68" s="868"/>
      <c r="AP68" s="868">
        <v>0</v>
      </c>
      <c r="AQ68" s="868"/>
      <c r="AR68" s="868"/>
      <c r="AS68" s="868"/>
      <c r="AT68" s="868"/>
      <c r="AU68" s="868">
        <v>0</v>
      </c>
      <c r="AV68" s="868"/>
      <c r="AW68" s="868"/>
      <c r="AX68" s="868"/>
      <c r="AY68" s="868"/>
      <c r="AZ68" s="869"/>
      <c r="BA68" s="869"/>
      <c r="BB68" s="869"/>
      <c r="BC68" s="869"/>
      <c r="BD68" s="870"/>
      <c r="BE68" s="241"/>
      <c r="BF68" s="241"/>
      <c r="BG68" s="241"/>
      <c r="BH68" s="241"/>
      <c r="BI68" s="241"/>
      <c r="BJ68" s="241"/>
      <c r="BK68" s="241"/>
      <c r="BL68" s="241"/>
      <c r="BM68" s="241"/>
      <c r="BN68" s="241"/>
      <c r="BO68" s="241"/>
      <c r="BP68" s="241"/>
      <c r="BQ68" s="238">
        <v>62</v>
      </c>
      <c r="BR68" s="243"/>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30"/>
    </row>
    <row r="69" spans="1:131" ht="26.25" customHeight="1" x14ac:dyDescent="0.15">
      <c r="A69" s="238">
        <v>2</v>
      </c>
      <c r="B69" s="875" t="s">
        <v>586</v>
      </c>
      <c r="C69" s="876"/>
      <c r="D69" s="876"/>
      <c r="E69" s="876"/>
      <c r="F69" s="876"/>
      <c r="G69" s="876"/>
      <c r="H69" s="876"/>
      <c r="I69" s="876"/>
      <c r="J69" s="876"/>
      <c r="K69" s="876"/>
      <c r="L69" s="876"/>
      <c r="M69" s="876"/>
      <c r="N69" s="876"/>
      <c r="O69" s="876"/>
      <c r="P69" s="877"/>
      <c r="Q69" s="878">
        <v>980</v>
      </c>
      <c r="R69" s="832"/>
      <c r="S69" s="832"/>
      <c r="T69" s="832"/>
      <c r="U69" s="832"/>
      <c r="V69" s="832">
        <v>943</v>
      </c>
      <c r="W69" s="832"/>
      <c r="X69" s="832"/>
      <c r="Y69" s="832"/>
      <c r="Z69" s="832"/>
      <c r="AA69" s="832">
        <v>37</v>
      </c>
      <c r="AB69" s="832"/>
      <c r="AC69" s="832"/>
      <c r="AD69" s="832"/>
      <c r="AE69" s="832"/>
      <c r="AF69" s="832">
        <v>37</v>
      </c>
      <c r="AG69" s="832"/>
      <c r="AH69" s="832"/>
      <c r="AI69" s="832"/>
      <c r="AJ69" s="832"/>
      <c r="AK69" s="832" t="s">
        <v>584</v>
      </c>
      <c r="AL69" s="832"/>
      <c r="AM69" s="832"/>
      <c r="AN69" s="832"/>
      <c r="AO69" s="832"/>
      <c r="AP69" s="832">
        <v>23</v>
      </c>
      <c r="AQ69" s="832"/>
      <c r="AR69" s="832"/>
      <c r="AS69" s="832"/>
      <c r="AT69" s="832"/>
      <c r="AU69" s="832">
        <v>2</v>
      </c>
      <c r="AV69" s="832"/>
      <c r="AW69" s="832"/>
      <c r="AX69" s="832"/>
      <c r="AY69" s="832"/>
      <c r="AZ69" s="834"/>
      <c r="BA69" s="834"/>
      <c r="BB69" s="834"/>
      <c r="BC69" s="834"/>
      <c r="BD69" s="835"/>
      <c r="BE69" s="241"/>
      <c r="BF69" s="241"/>
      <c r="BG69" s="241"/>
      <c r="BH69" s="241"/>
      <c r="BI69" s="241"/>
      <c r="BJ69" s="241"/>
      <c r="BK69" s="241"/>
      <c r="BL69" s="241"/>
      <c r="BM69" s="241"/>
      <c r="BN69" s="241"/>
      <c r="BO69" s="241"/>
      <c r="BP69" s="241"/>
      <c r="BQ69" s="238">
        <v>63</v>
      </c>
      <c r="BR69" s="243"/>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30"/>
    </row>
    <row r="70" spans="1:131" ht="26.25" customHeight="1" x14ac:dyDescent="0.15">
      <c r="A70" s="238">
        <v>3</v>
      </c>
      <c r="B70" s="875"/>
      <c r="C70" s="876"/>
      <c r="D70" s="876"/>
      <c r="E70" s="876"/>
      <c r="F70" s="876"/>
      <c r="G70" s="876"/>
      <c r="H70" s="876"/>
      <c r="I70" s="876"/>
      <c r="J70" s="876"/>
      <c r="K70" s="876"/>
      <c r="L70" s="876"/>
      <c r="M70" s="876"/>
      <c r="N70" s="876"/>
      <c r="O70" s="876"/>
      <c r="P70" s="877"/>
      <c r="Q70" s="878"/>
      <c r="R70" s="832"/>
      <c r="S70" s="832"/>
      <c r="T70" s="832"/>
      <c r="U70" s="832"/>
      <c r="V70" s="832"/>
      <c r="W70" s="832"/>
      <c r="X70" s="832"/>
      <c r="Y70" s="832"/>
      <c r="Z70" s="832"/>
      <c r="AA70" s="832"/>
      <c r="AB70" s="832"/>
      <c r="AC70" s="832"/>
      <c r="AD70" s="832"/>
      <c r="AE70" s="832"/>
      <c r="AF70" s="832"/>
      <c r="AG70" s="832"/>
      <c r="AH70" s="832"/>
      <c r="AI70" s="832"/>
      <c r="AJ70" s="832"/>
      <c r="AK70" s="832"/>
      <c r="AL70" s="832"/>
      <c r="AM70" s="832"/>
      <c r="AN70" s="832"/>
      <c r="AO70" s="832"/>
      <c r="AP70" s="832"/>
      <c r="AQ70" s="832"/>
      <c r="AR70" s="832"/>
      <c r="AS70" s="832"/>
      <c r="AT70" s="832"/>
      <c r="AU70" s="832"/>
      <c r="AV70" s="832"/>
      <c r="AW70" s="832"/>
      <c r="AX70" s="832"/>
      <c r="AY70" s="832"/>
      <c r="AZ70" s="834"/>
      <c r="BA70" s="834"/>
      <c r="BB70" s="834"/>
      <c r="BC70" s="834"/>
      <c r="BD70" s="835"/>
      <c r="BE70" s="241"/>
      <c r="BF70" s="241"/>
      <c r="BG70" s="241"/>
      <c r="BH70" s="241"/>
      <c r="BI70" s="241"/>
      <c r="BJ70" s="241"/>
      <c r="BK70" s="241"/>
      <c r="BL70" s="241"/>
      <c r="BM70" s="241"/>
      <c r="BN70" s="241"/>
      <c r="BO70" s="241"/>
      <c r="BP70" s="241"/>
      <c r="BQ70" s="238">
        <v>64</v>
      </c>
      <c r="BR70" s="243"/>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30"/>
    </row>
    <row r="71" spans="1:131" ht="26.25" customHeight="1" x14ac:dyDescent="0.15">
      <c r="A71" s="238">
        <v>4</v>
      </c>
      <c r="B71" s="875"/>
      <c r="C71" s="876"/>
      <c r="D71" s="876"/>
      <c r="E71" s="876"/>
      <c r="F71" s="876"/>
      <c r="G71" s="876"/>
      <c r="H71" s="876"/>
      <c r="I71" s="876"/>
      <c r="J71" s="876"/>
      <c r="K71" s="876"/>
      <c r="L71" s="876"/>
      <c r="M71" s="876"/>
      <c r="N71" s="876"/>
      <c r="O71" s="876"/>
      <c r="P71" s="877"/>
      <c r="Q71" s="878"/>
      <c r="R71" s="832"/>
      <c r="S71" s="832"/>
      <c r="T71" s="832"/>
      <c r="U71" s="832"/>
      <c r="V71" s="832"/>
      <c r="W71" s="832"/>
      <c r="X71" s="832"/>
      <c r="Y71" s="832"/>
      <c r="Z71" s="832"/>
      <c r="AA71" s="832"/>
      <c r="AB71" s="832"/>
      <c r="AC71" s="832"/>
      <c r="AD71" s="832"/>
      <c r="AE71" s="832"/>
      <c r="AF71" s="832"/>
      <c r="AG71" s="832"/>
      <c r="AH71" s="832"/>
      <c r="AI71" s="832"/>
      <c r="AJ71" s="832"/>
      <c r="AK71" s="832"/>
      <c r="AL71" s="832"/>
      <c r="AM71" s="832"/>
      <c r="AN71" s="832"/>
      <c r="AO71" s="832"/>
      <c r="AP71" s="832"/>
      <c r="AQ71" s="832"/>
      <c r="AR71" s="832"/>
      <c r="AS71" s="832"/>
      <c r="AT71" s="832"/>
      <c r="AU71" s="832"/>
      <c r="AV71" s="832"/>
      <c r="AW71" s="832"/>
      <c r="AX71" s="832"/>
      <c r="AY71" s="832"/>
      <c r="AZ71" s="834"/>
      <c r="BA71" s="834"/>
      <c r="BB71" s="834"/>
      <c r="BC71" s="834"/>
      <c r="BD71" s="835"/>
      <c r="BE71" s="241"/>
      <c r="BF71" s="241"/>
      <c r="BG71" s="241"/>
      <c r="BH71" s="241"/>
      <c r="BI71" s="241"/>
      <c r="BJ71" s="241"/>
      <c r="BK71" s="241"/>
      <c r="BL71" s="241"/>
      <c r="BM71" s="241"/>
      <c r="BN71" s="241"/>
      <c r="BO71" s="241"/>
      <c r="BP71" s="241"/>
      <c r="BQ71" s="238">
        <v>65</v>
      </c>
      <c r="BR71" s="243"/>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30"/>
    </row>
    <row r="72" spans="1:131" ht="26.25" customHeight="1" x14ac:dyDescent="0.15">
      <c r="A72" s="238">
        <v>5</v>
      </c>
      <c r="B72" s="875"/>
      <c r="C72" s="876"/>
      <c r="D72" s="876"/>
      <c r="E72" s="876"/>
      <c r="F72" s="876"/>
      <c r="G72" s="876"/>
      <c r="H72" s="876"/>
      <c r="I72" s="876"/>
      <c r="J72" s="876"/>
      <c r="K72" s="876"/>
      <c r="L72" s="876"/>
      <c r="M72" s="876"/>
      <c r="N72" s="876"/>
      <c r="O72" s="876"/>
      <c r="P72" s="877"/>
      <c r="Q72" s="878"/>
      <c r="R72" s="832"/>
      <c r="S72" s="832"/>
      <c r="T72" s="832"/>
      <c r="U72" s="832"/>
      <c r="V72" s="832"/>
      <c r="W72" s="832"/>
      <c r="X72" s="832"/>
      <c r="Y72" s="832"/>
      <c r="Z72" s="832"/>
      <c r="AA72" s="832"/>
      <c r="AB72" s="832"/>
      <c r="AC72" s="832"/>
      <c r="AD72" s="832"/>
      <c r="AE72" s="832"/>
      <c r="AF72" s="832"/>
      <c r="AG72" s="832"/>
      <c r="AH72" s="832"/>
      <c r="AI72" s="832"/>
      <c r="AJ72" s="832"/>
      <c r="AK72" s="832"/>
      <c r="AL72" s="832"/>
      <c r="AM72" s="832"/>
      <c r="AN72" s="832"/>
      <c r="AO72" s="832"/>
      <c r="AP72" s="832"/>
      <c r="AQ72" s="832"/>
      <c r="AR72" s="832"/>
      <c r="AS72" s="832"/>
      <c r="AT72" s="832"/>
      <c r="AU72" s="832"/>
      <c r="AV72" s="832"/>
      <c r="AW72" s="832"/>
      <c r="AX72" s="832"/>
      <c r="AY72" s="832"/>
      <c r="AZ72" s="834"/>
      <c r="BA72" s="834"/>
      <c r="BB72" s="834"/>
      <c r="BC72" s="834"/>
      <c r="BD72" s="835"/>
      <c r="BE72" s="241"/>
      <c r="BF72" s="241"/>
      <c r="BG72" s="241"/>
      <c r="BH72" s="241"/>
      <c r="BI72" s="241"/>
      <c r="BJ72" s="241"/>
      <c r="BK72" s="241"/>
      <c r="BL72" s="241"/>
      <c r="BM72" s="241"/>
      <c r="BN72" s="241"/>
      <c r="BO72" s="241"/>
      <c r="BP72" s="241"/>
      <c r="BQ72" s="238">
        <v>66</v>
      </c>
      <c r="BR72" s="243"/>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30"/>
    </row>
    <row r="73" spans="1:131" ht="26.25" customHeight="1" x14ac:dyDescent="0.15">
      <c r="A73" s="238">
        <v>6</v>
      </c>
      <c r="B73" s="875"/>
      <c r="C73" s="876"/>
      <c r="D73" s="876"/>
      <c r="E73" s="876"/>
      <c r="F73" s="876"/>
      <c r="G73" s="876"/>
      <c r="H73" s="876"/>
      <c r="I73" s="876"/>
      <c r="J73" s="876"/>
      <c r="K73" s="876"/>
      <c r="L73" s="876"/>
      <c r="M73" s="876"/>
      <c r="N73" s="876"/>
      <c r="O73" s="876"/>
      <c r="P73" s="877"/>
      <c r="Q73" s="878"/>
      <c r="R73" s="832"/>
      <c r="S73" s="832"/>
      <c r="T73" s="832"/>
      <c r="U73" s="832"/>
      <c r="V73" s="832"/>
      <c r="W73" s="832"/>
      <c r="X73" s="832"/>
      <c r="Y73" s="832"/>
      <c r="Z73" s="832"/>
      <c r="AA73" s="832"/>
      <c r="AB73" s="832"/>
      <c r="AC73" s="832"/>
      <c r="AD73" s="832"/>
      <c r="AE73" s="832"/>
      <c r="AF73" s="832"/>
      <c r="AG73" s="832"/>
      <c r="AH73" s="832"/>
      <c r="AI73" s="832"/>
      <c r="AJ73" s="832"/>
      <c r="AK73" s="832"/>
      <c r="AL73" s="832"/>
      <c r="AM73" s="832"/>
      <c r="AN73" s="832"/>
      <c r="AO73" s="832"/>
      <c r="AP73" s="832"/>
      <c r="AQ73" s="832"/>
      <c r="AR73" s="832"/>
      <c r="AS73" s="832"/>
      <c r="AT73" s="832"/>
      <c r="AU73" s="832"/>
      <c r="AV73" s="832"/>
      <c r="AW73" s="832"/>
      <c r="AX73" s="832"/>
      <c r="AY73" s="832"/>
      <c r="AZ73" s="834"/>
      <c r="BA73" s="834"/>
      <c r="BB73" s="834"/>
      <c r="BC73" s="834"/>
      <c r="BD73" s="835"/>
      <c r="BE73" s="241"/>
      <c r="BF73" s="241"/>
      <c r="BG73" s="241"/>
      <c r="BH73" s="241"/>
      <c r="BI73" s="241"/>
      <c r="BJ73" s="241"/>
      <c r="BK73" s="241"/>
      <c r="BL73" s="241"/>
      <c r="BM73" s="241"/>
      <c r="BN73" s="241"/>
      <c r="BO73" s="241"/>
      <c r="BP73" s="241"/>
      <c r="BQ73" s="238">
        <v>67</v>
      </c>
      <c r="BR73" s="243"/>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30"/>
    </row>
    <row r="74" spans="1:131" ht="26.25" customHeight="1" x14ac:dyDescent="0.15">
      <c r="A74" s="238">
        <v>7</v>
      </c>
      <c r="B74" s="875"/>
      <c r="C74" s="876"/>
      <c r="D74" s="876"/>
      <c r="E74" s="876"/>
      <c r="F74" s="876"/>
      <c r="G74" s="876"/>
      <c r="H74" s="876"/>
      <c r="I74" s="876"/>
      <c r="J74" s="876"/>
      <c r="K74" s="876"/>
      <c r="L74" s="876"/>
      <c r="M74" s="876"/>
      <c r="N74" s="876"/>
      <c r="O74" s="876"/>
      <c r="P74" s="877"/>
      <c r="Q74" s="878"/>
      <c r="R74" s="832"/>
      <c r="S74" s="832"/>
      <c r="T74" s="832"/>
      <c r="U74" s="832"/>
      <c r="V74" s="832"/>
      <c r="W74" s="832"/>
      <c r="X74" s="832"/>
      <c r="Y74" s="832"/>
      <c r="Z74" s="832"/>
      <c r="AA74" s="832"/>
      <c r="AB74" s="832"/>
      <c r="AC74" s="832"/>
      <c r="AD74" s="832"/>
      <c r="AE74" s="832"/>
      <c r="AF74" s="832"/>
      <c r="AG74" s="832"/>
      <c r="AH74" s="832"/>
      <c r="AI74" s="832"/>
      <c r="AJ74" s="832"/>
      <c r="AK74" s="832"/>
      <c r="AL74" s="832"/>
      <c r="AM74" s="832"/>
      <c r="AN74" s="832"/>
      <c r="AO74" s="832"/>
      <c r="AP74" s="832"/>
      <c r="AQ74" s="832"/>
      <c r="AR74" s="832"/>
      <c r="AS74" s="832"/>
      <c r="AT74" s="832"/>
      <c r="AU74" s="832"/>
      <c r="AV74" s="832"/>
      <c r="AW74" s="832"/>
      <c r="AX74" s="832"/>
      <c r="AY74" s="832"/>
      <c r="AZ74" s="834"/>
      <c r="BA74" s="834"/>
      <c r="BB74" s="834"/>
      <c r="BC74" s="834"/>
      <c r="BD74" s="835"/>
      <c r="BE74" s="241"/>
      <c r="BF74" s="241"/>
      <c r="BG74" s="241"/>
      <c r="BH74" s="241"/>
      <c r="BI74" s="241"/>
      <c r="BJ74" s="241"/>
      <c r="BK74" s="241"/>
      <c r="BL74" s="241"/>
      <c r="BM74" s="241"/>
      <c r="BN74" s="241"/>
      <c r="BO74" s="241"/>
      <c r="BP74" s="241"/>
      <c r="BQ74" s="238">
        <v>68</v>
      </c>
      <c r="BR74" s="243"/>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30"/>
    </row>
    <row r="75" spans="1:131" ht="26.25" customHeight="1" x14ac:dyDescent="0.15">
      <c r="A75" s="238">
        <v>8</v>
      </c>
      <c r="B75" s="875"/>
      <c r="C75" s="876"/>
      <c r="D75" s="876"/>
      <c r="E75" s="876"/>
      <c r="F75" s="876"/>
      <c r="G75" s="876"/>
      <c r="H75" s="876"/>
      <c r="I75" s="876"/>
      <c r="J75" s="876"/>
      <c r="K75" s="876"/>
      <c r="L75" s="876"/>
      <c r="M75" s="876"/>
      <c r="N75" s="876"/>
      <c r="O75" s="876"/>
      <c r="P75" s="877"/>
      <c r="Q75" s="879"/>
      <c r="R75" s="880"/>
      <c r="S75" s="880"/>
      <c r="T75" s="880"/>
      <c r="U75" s="836"/>
      <c r="V75" s="881"/>
      <c r="W75" s="880"/>
      <c r="X75" s="880"/>
      <c r="Y75" s="880"/>
      <c r="Z75" s="836"/>
      <c r="AA75" s="881"/>
      <c r="AB75" s="880"/>
      <c r="AC75" s="880"/>
      <c r="AD75" s="880"/>
      <c r="AE75" s="836"/>
      <c r="AF75" s="881"/>
      <c r="AG75" s="880"/>
      <c r="AH75" s="880"/>
      <c r="AI75" s="880"/>
      <c r="AJ75" s="836"/>
      <c r="AK75" s="881"/>
      <c r="AL75" s="880"/>
      <c r="AM75" s="880"/>
      <c r="AN75" s="880"/>
      <c r="AO75" s="836"/>
      <c r="AP75" s="881"/>
      <c r="AQ75" s="880"/>
      <c r="AR75" s="880"/>
      <c r="AS75" s="880"/>
      <c r="AT75" s="836"/>
      <c r="AU75" s="881"/>
      <c r="AV75" s="880"/>
      <c r="AW75" s="880"/>
      <c r="AX75" s="880"/>
      <c r="AY75" s="836"/>
      <c r="AZ75" s="834"/>
      <c r="BA75" s="834"/>
      <c r="BB75" s="834"/>
      <c r="BC75" s="834"/>
      <c r="BD75" s="835"/>
      <c r="BE75" s="241"/>
      <c r="BF75" s="241"/>
      <c r="BG75" s="241"/>
      <c r="BH75" s="241"/>
      <c r="BI75" s="241"/>
      <c r="BJ75" s="241"/>
      <c r="BK75" s="241"/>
      <c r="BL75" s="241"/>
      <c r="BM75" s="241"/>
      <c r="BN75" s="241"/>
      <c r="BO75" s="241"/>
      <c r="BP75" s="241"/>
      <c r="BQ75" s="238">
        <v>69</v>
      </c>
      <c r="BR75" s="243"/>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30"/>
    </row>
    <row r="76" spans="1:131" ht="26.25" customHeight="1" x14ac:dyDescent="0.15">
      <c r="A76" s="238">
        <v>9</v>
      </c>
      <c r="B76" s="875"/>
      <c r="C76" s="876"/>
      <c r="D76" s="876"/>
      <c r="E76" s="876"/>
      <c r="F76" s="876"/>
      <c r="G76" s="876"/>
      <c r="H76" s="876"/>
      <c r="I76" s="876"/>
      <c r="J76" s="876"/>
      <c r="K76" s="876"/>
      <c r="L76" s="876"/>
      <c r="M76" s="876"/>
      <c r="N76" s="876"/>
      <c r="O76" s="876"/>
      <c r="P76" s="877"/>
      <c r="Q76" s="879"/>
      <c r="R76" s="880"/>
      <c r="S76" s="880"/>
      <c r="T76" s="880"/>
      <c r="U76" s="836"/>
      <c r="V76" s="881"/>
      <c r="W76" s="880"/>
      <c r="X76" s="880"/>
      <c r="Y76" s="880"/>
      <c r="Z76" s="836"/>
      <c r="AA76" s="881"/>
      <c r="AB76" s="880"/>
      <c r="AC76" s="880"/>
      <c r="AD76" s="880"/>
      <c r="AE76" s="836"/>
      <c r="AF76" s="881"/>
      <c r="AG76" s="880"/>
      <c r="AH76" s="880"/>
      <c r="AI76" s="880"/>
      <c r="AJ76" s="836"/>
      <c r="AK76" s="881"/>
      <c r="AL76" s="880"/>
      <c r="AM76" s="880"/>
      <c r="AN76" s="880"/>
      <c r="AO76" s="836"/>
      <c r="AP76" s="881"/>
      <c r="AQ76" s="880"/>
      <c r="AR76" s="880"/>
      <c r="AS76" s="880"/>
      <c r="AT76" s="836"/>
      <c r="AU76" s="881"/>
      <c r="AV76" s="880"/>
      <c r="AW76" s="880"/>
      <c r="AX76" s="880"/>
      <c r="AY76" s="836"/>
      <c r="AZ76" s="834"/>
      <c r="BA76" s="834"/>
      <c r="BB76" s="834"/>
      <c r="BC76" s="834"/>
      <c r="BD76" s="835"/>
      <c r="BE76" s="241"/>
      <c r="BF76" s="241"/>
      <c r="BG76" s="241"/>
      <c r="BH76" s="241"/>
      <c r="BI76" s="241"/>
      <c r="BJ76" s="241"/>
      <c r="BK76" s="241"/>
      <c r="BL76" s="241"/>
      <c r="BM76" s="241"/>
      <c r="BN76" s="241"/>
      <c r="BO76" s="241"/>
      <c r="BP76" s="241"/>
      <c r="BQ76" s="238">
        <v>70</v>
      </c>
      <c r="BR76" s="243"/>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30"/>
    </row>
    <row r="77" spans="1:131" ht="26.25" customHeight="1" x14ac:dyDescent="0.15">
      <c r="A77" s="238">
        <v>10</v>
      </c>
      <c r="B77" s="875"/>
      <c r="C77" s="876"/>
      <c r="D77" s="876"/>
      <c r="E77" s="876"/>
      <c r="F77" s="876"/>
      <c r="G77" s="876"/>
      <c r="H77" s="876"/>
      <c r="I77" s="876"/>
      <c r="J77" s="876"/>
      <c r="K77" s="876"/>
      <c r="L77" s="876"/>
      <c r="M77" s="876"/>
      <c r="N77" s="876"/>
      <c r="O77" s="876"/>
      <c r="P77" s="877"/>
      <c r="Q77" s="879"/>
      <c r="R77" s="880"/>
      <c r="S77" s="880"/>
      <c r="T77" s="880"/>
      <c r="U77" s="836"/>
      <c r="V77" s="881"/>
      <c r="W77" s="880"/>
      <c r="X77" s="880"/>
      <c r="Y77" s="880"/>
      <c r="Z77" s="836"/>
      <c r="AA77" s="881"/>
      <c r="AB77" s="880"/>
      <c r="AC77" s="880"/>
      <c r="AD77" s="880"/>
      <c r="AE77" s="836"/>
      <c r="AF77" s="881"/>
      <c r="AG77" s="880"/>
      <c r="AH77" s="880"/>
      <c r="AI77" s="880"/>
      <c r="AJ77" s="836"/>
      <c r="AK77" s="881"/>
      <c r="AL77" s="880"/>
      <c r="AM77" s="880"/>
      <c r="AN77" s="880"/>
      <c r="AO77" s="836"/>
      <c r="AP77" s="881"/>
      <c r="AQ77" s="880"/>
      <c r="AR77" s="880"/>
      <c r="AS77" s="880"/>
      <c r="AT77" s="836"/>
      <c r="AU77" s="881"/>
      <c r="AV77" s="880"/>
      <c r="AW77" s="880"/>
      <c r="AX77" s="880"/>
      <c r="AY77" s="836"/>
      <c r="AZ77" s="834"/>
      <c r="BA77" s="834"/>
      <c r="BB77" s="834"/>
      <c r="BC77" s="834"/>
      <c r="BD77" s="835"/>
      <c r="BE77" s="241"/>
      <c r="BF77" s="241"/>
      <c r="BG77" s="241"/>
      <c r="BH77" s="241"/>
      <c r="BI77" s="241"/>
      <c r="BJ77" s="241"/>
      <c r="BK77" s="241"/>
      <c r="BL77" s="241"/>
      <c r="BM77" s="241"/>
      <c r="BN77" s="241"/>
      <c r="BO77" s="241"/>
      <c r="BP77" s="241"/>
      <c r="BQ77" s="238">
        <v>71</v>
      </c>
      <c r="BR77" s="243"/>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30"/>
    </row>
    <row r="78" spans="1:131" ht="26.25" customHeight="1" x14ac:dyDescent="0.15">
      <c r="A78" s="238">
        <v>11</v>
      </c>
      <c r="B78" s="875"/>
      <c r="C78" s="876"/>
      <c r="D78" s="876"/>
      <c r="E78" s="876"/>
      <c r="F78" s="876"/>
      <c r="G78" s="876"/>
      <c r="H78" s="876"/>
      <c r="I78" s="876"/>
      <c r="J78" s="876"/>
      <c r="K78" s="876"/>
      <c r="L78" s="876"/>
      <c r="M78" s="876"/>
      <c r="N78" s="876"/>
      <c r="O78" s="876"/>
      <c r="P78" s="877"/>
      <c r="Q78" s="878"/>
      <c r="R78" s="832"/>
      <c r="S78" s="832"/>
      <c r="T78" s="832"/>
      <c r="U78" s="832"/>
      <c r="V78" s="832"/>
      <c r="W78" s="832"/>
      <c r="X78" s="832"/>
      <c r="Y78" s="832"/>
      <c r="Z78" s="832"/>
      <c r="AA78" s="832"/>
      <c r="AB78" s="832"/>
      <c r="AC78" s="832"/>
      <c r="AD78" s="832"/>
      <c r="AE78" s="832"/>
      <c r="AF78" s="832"/>
      <c r="AG78" s="832"/>
      <c r="AH78" s="832"/>
      <c r="AI78" s="832"/>
      <c r="AJ78" s="832"/>
      <c r="AK78" s="832"/>
      <c r="AL78" s="832"/>
      <c r="AM78" s="832"/>
      <c r="AN78" s="832"/>
      <c r="AO78" s="832"/>
      <c r="AP78" s="832"/>
      <c r="AQ78" s="832"/>
      <c r="AR78" s="832"/>
      <c r="AS78" s="832"/>
      <c r="AT78" s="832"/>
      <c r="AU78" s="832"/>
      <c r="AV78" s="832"/>
      <c r="AW78" s="832"/>
      <c r="AX78" s="832"/>
      <c r="AY78" s="832"/>
      <c r="AZ78" s="834"/>
      <c r="BA78" s="834"/>
      <c r="BB78" s="834"/>
      <c r="BC78" s="834"/>
      <c r="BD78" s="835"/>
      <c r="BE78" s="241"/>
      <c r="BF78" s="241"/>
      <c r="BG78" s="241"/>
      <c r="BH78" s="241"/>
      <c r="BI78" s="241"/>
      <c r="BJ78" s="230"/>
      <c r="BK78" s="230"/>
      <c r="BL78" s="230"/>
      <c r="BM78" s="230"/>
      <c r="BN78" s="230"/>
      <c r="BO78" s="241"/>
      <c r="BP78" s="241"/>
      <c r="BQ78" s="238">
        <v>72</v>
      </c>
      <c r="BR78" s="243"/>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30"/>
    </row>
    <row r="79" spans="1:131" ht="26.25" customHeight="1" x14ac:dyDescent="0.15">
      <c r="A79" s="238">
        <v>12</v>
      </c>
      <c r="B79" s="875"/>
      <c r="C79" s="876"/>
      <c r="D79" s="876"/>
      <c r="E79" s="876"/>
      <c r="F79" s="876"/>
      <c r="G79" s="876"/>
      <c r="H79" s="876"/>
      <c r="I79" s="876"/>
      <c r="J79" s="876"/>
      <c r="K79" s="876"/>
      <c r="L79" s="876"/>
      <c r="M79" s="876"/>
      <c r="N79" s="876"/>
      <c r="O79" s="876"/>
      <c r="P79" s="877"/>
      <c r="Q79" s="878"/>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2"/>
      <c r="AQ79" s="832"/>
      <c r="AR79" s="832"/>
      <c r="AS79" s="832"/>
      <c r="AT79" s="832"/>
      <c r="AU79" s="832"/>
      <c r="AV79" s="832"/>
      <c r="AW79" s="832"/>
      <c r="AX79" s="832"/>
      <c r="AY79" s="832"/>
      <c r="AZ79" s="834"/>
      <c r="BA79" s="834"/>
      <c r="BB79" s="834"/>
      <c r="BC79" s="834"/>
      <c r="BD79" s="835"/>
      <c r="BE79" s="241"/>
      <c r="BF79" s="241"/>
      <c r="BG79" s="241"/>
      <c r="BH79" s="241"/>
      <c r="BI79" s="241"/>
      <c r="BJ79" s="230"/>
      <c r="BK79" s="230"/>
      <c r="BL79" s="230"/>
      <c r="BM79" s="230"/>
      <c r="BN79" s="230"/>
      <c r="BO79" s="241"/>
      <c r="BP79" s="241"/>
      <c r="BQ79" s="238">
        <v>73</v>
      </c>
      <c r="BR79" s="243"/>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30"/>
    </row>
    <row r="80" spans="1:131" ht="26.25" customHeight="1" x14ac:dyDescent="0.15">
      <c r="A80" s="238">
        <v>13</v>
      </c>
      <c r="B80" s="875"/>
      <c r="C80" s="876"/>
      <c r="D80" s="876"/>
      <c r="E80" s="876"/>
      <c r="F80" s="876"/>
      <c r="G80" s="876"/>
      <c r="H80" s="876"/>
      <c r="I80" s="876"/>
      <c r="J80" s="876"/>
      <c r="K80" s="876"/>
      <c r="L80" s="876"/>
      <c r="M80" s="876"/>
      <c r="N80" s="876"/>
      <c r="O80" s="876"/>
      <c r="P80" s="877"/>
      <c r="Q80" s="878"/>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2"/>
      <c r="AY80" s="832"/>
      <c r="AZ80" s="834"/>
      <c r="BA80" s="834"/>
      <c r="BB80" s="834"/>
      <c r="BC80" s="834"/>
      <c r="BD80" s="835"/>
      <c r="BE80" s="241"/>
      <c r="BF80" s="241"/>
      <c r="BG80" s="241"/>
      <c r="BH80" s="241"/>
      <c r="BI80" s="241"/>
      <c r="BJ80" s="241"/>
      <c r="BK80" s="241"/>
      <c r="BL80" s="241"/>
      <c r="BM80" s="241"/>
      <c r="BN80" s="241"/>
      <c r="BO80" s="241"/>
      <c r="BP80" s="241"/>
      <c r="BQ80" s="238">
        <v>74</v>
      </c>
      <c r="BR80" s="243"/>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30"/>
    </row>
    <row r="81" spans="1:131" ht="26.25" customHeight="1" x14ac:dyDescent="0.15">
      <c r="A81" s="238">
        <v>14</v>
      </c>
      <c r="B81" s="875"/>
      <c r="C81" s="876"/>
      <c r="D81" s="876"/>
      <c r="E81" s="876"/>
      <c r="F81" s="876"/>
      <c r="G81" s="876"/>
      <c r="H81" s="876"/>
      <c r="I81" s="876"/>
      <c r="J81" s="876"/>
      <c r="K81" s="876"/>
      <c r="L81" s="876"/>
      <c r="M81" s="876"/>
      <c r="N81" s="876"/>
      <c r="O81" s="876"/>
      <c r="P81" s="877"/>
      <c r="Q81" s="878"/>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2"/>
      <c r="AQ81" s="832"/>
      <c r="AR81" s="832"/>
      <c r="AS81" s="832"/>
      <c r="AT81" s="832"/>
      <c r="AU81" s="832"/>
      <c r="AV81" s="832"/>
      <c r="AW81" s="832"/>
      <c r="AX81" s="832"/>
      <c r="AY81" s="832"/>
      <c r="AZ81" s="834"/>
      <c r="BA81" s="834"/>
      <c r="BB81" s="834"/>
      <c r="BC81" s="834"/>
      <c r="BD81" s="835"/>
      <c r="BE81" s="241"/>
      <c r="BF81" s="241"/>
      <c r="BG81" s="241"/>
      <c r="BH81" s="241"/>
      <c r="BI81" s="241"/>
      <c r="BJ81" s="241"/>
      <c r="BK81" s="241"/>
      <c r="BL81" s="241"/>
      <c r="BM81" s="241"/>
      <c r="BN81" s="241"/>
      <c r="BO81" s="241"/>
      <c r="BP81" s="241"/>
      <c r="BQ81" s="238">
        <v>75</v>
      </c>
      <c r="BR81" s="243"/>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30"/>
    </row>
    <row r="82" spans="1:131" ht="26.25" customHeight="1" x14ac:dyDescent="0.15">
      <c r="A82" s="238">
        <v>15</v>
      </c>
      <c r="B82" s="875"/>
      <c r="C82" s="876"/>
      <c r="D82" s="876"/>
      <c r="E82" s="876"/>
      <c r="F82" s="876"/>
      <c r="G82" s="876"/>
      <c r="H82" s="876"/>
      <c r="I82" s="876"/>
      <c r="J82" s="876"/>
      <c r="K82" s="876"/>
      <c r="L82" s="876"/>
      <c r="M82" s="876"/>
      <c r="N82" s="876"/>
      <c r="O82" s="876"/>
      <c r="P82" s="877"/>
      <c r="Q82" s="878"/>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2"/>
      <c r="AQ82" s="832"/>
      <c r="AR82" s="832"/>
      <c r="AS82" s="832"/>
      <c r="AT82" s="832"/>
      <c r="AU82" s="832"/>
      <c r="AV82" s="832"/>
      <c r="AW82" s="832"/>
      <c r="AX82" s="832"/>
      <c r="AY82" s="832"/>
      <c r="AZ82" s="834"/>
      <c r="BA82" s="834"/>
      <c r="BB82" s="834"/>
      <c r="BC82" s="834"/>
      <c r="BD82" s="835"/>
      <c r="BE82" s="241"/>
      <c r="BF82" s="241"/>
      <c r="BG82" s="241"/>
      <c r="BH82" s="241"/>
      <c r="BI82" s="241"/>
      <c r="BJ82" s="241"/>
      <c r="BK82" s="241"/>
      <c r="BL82" s="241"/>
      <c r="BM82" s="241"/>
      <c r="BN82" s="241"/>
      <c r="BO82" s="241"/>
      <c r="BP82" s="241"/>
      <c r="BQ82" s="238">
        <v>76</v>
      </c>
      <c r="BR82" s="243"/>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30"/>
    </row>
    <row r="83" spans="1:131" ht="26.25" customHeight="1" x14ac:dyDescent="0.15">
      <c r="A83" s="238">
        <v>16</v>
      </c>
      <c r="B83" s="875"/>
      <c r="C83" s="876"/>
      <c r="D83" s="876"/>
      <c r="E83" s="876"/>
      <c r="F83" s="876"/>
      <c r="G83" s="876"/>
      <c r="H83" s="876"/>
      <c r="I83" s="876"/>
      <c r="J83" s="876"/>
      <c r="K83" s="876"/>
      <c r="L83" s="876"/>
      <c r="M83" s="876"/>
      <c r="N83" s="876"/>
      <c r="O83" s="876"/>
      <c r="P83" s="877"/>
      <c r="Q83" s="878"/>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2"/>
      <c r="AY83" s="832"/>
      <c r="AZ83" s="834"/>
      <c r="BA83" s="834"/>
      <c r="BB83" s="834"/>
      <c r="BC83" s="834"/>
      <c r="BD83" s="835"/>
      <c r="BE83" s="241"/>
      <c r="BF83" s="241"/>
      <c r="BG83" s="241"/>
      <c r="BH83" s="241"/>
      <c r="BI83" s="241"/>
      <c r="BJ83" s="241"/>
      <c r="BK83" s="241"/>
      <c r="BL83" s="241"/>
      <c r="BM83" s="241"/>
      <c r="BN83" s="241"/>
      <c r="BO83" s="241"/>
      <c r="BP83" s="241"/>
      <c r="BQ83" s="238">
        <v>77</v>
      </c>
      <c r="BR83" s="243"/>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30"/>
    </row>
    <row r="84" spans="1:131" ht="26.25" customHeight="1" x14ac:dyDescent="0.15">
      <c r="A84" s="238">
        <v>17</v>
      </c>
      <c r="B84" s="875"/>
      <c r="C84" s="876"/>
      <c r="D84" s="876"/>
      <c r="E84" s="876"/>
      <c r="F84" s="876"/>
      <c r="G84" s="876"/>
      <c r="H84" s="876"/>
      <c r="I84" s="876"/>
      <c r="J84" s="876"/>
      <c r="K84" s="876"/>
      <c r="L84" s="876"/>
      <c r="M84" s="876"/>
      <c r="N84" s="876"/>
      <c r="O84" s="876"/>
      <c r="P84" s="877"/>
      <c r="Q84" s="878"/>
      <c r="R84" s="832"/>
      <c r="S84" s="832"/>
      <c r="T84" s="832"/>
      <c r="U84" s="832"/>
      <c r="V84" s="832"/>
      <c r="W84" s="832"/>
      <c r="X84" s="832"/>
      <c r="Y84" s="832"/>
      <c r="Z84" s="832"/>
      <c r="AA84" s="832"/>
      <c r="AB84" s="832"/>
      <c r="AC84" s="832"/>
      <c r="AD84" s="832"/>
      <c r="AE84" s="832"/>
      <c r="AF84" s="832"/>
      <c r="AG84" s="832"/>
      <c r="AH84" s="832"/>
      <c r="AI84" s="832"/>
      <c r="AJ84" s="832"/>
      <c r="AK84" s="832"/>
      <c r="AL84" s="832"/>
      <c r="AM84" s="832"/>
      <c r="AN84" s="832"/>
      <c r="AO84" s="832"/>
      <c r="AP84" s="832"/>
      <c r="AQ84" s="832"/>
      <c r="AR84" s="832"/>
      <c r="AS84" s="832"/>
      <c r="AT84" s="832"/>
      <c r="AU84" s="832"/>
      <c r="AV84" s="832"/>
      <c r="AW84" s="832"/>
      <c r="AX84" s="832"/>
      <c r="AY84" s="832"/>
      <c r="AZ84" s="834"/>
      <c r="BA84" s="834"/>
      <c r="BB84" s="834"/>
      <c r="BC84" s="834"/>
      <c r="BD84" s="835"/>
      <c r="BE84" s="241"/>
      <c r="BF84" s="241"/>
      <c r="BG84" s="241"/>
      <c r="BH84" s="241"/>
      <c r="BI84" s="241"/>
      <c r="BJ84" s="241"/>
      <c r="BK84" s="241"/>
      <c r="BL84" s="241"/>
      <c r="BM84" s="241"/>
      <c r="BN84" s="241"/>
      <c r="BO84" s="241"/>
      <c r="BP84" s="241"/>
      <c r="BQ84" s="238">
        <v>78</v>
      </c>
      <c r="BR84" s="243"/>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30"/>
    </row>
    <row r="85" spans="1:131" ht="26.25" customHeight="1" x14ac:dyDescent="0.15">
      <c r="A85" s="238">
        <v>18</v>
      </c>
      <c r="B85" s="875"/>
      <c r="C85" s="876"/>
      <c r="D85" s="876"/>
      <c r="E85" s="876"/>
      <c r="F85" s="876"/>
      <c r="G85" s="876"/>
      <c r="H85" s="876"/>
      <c r="I85" s="876"/>
      <c r="J85" s="876"/>
      <c r="K85" s="876"/>
      <c r="L85" s="876"/>
      <c r="M85" s="876"/>
      <c r="N85" s="876"/>
      <c r="O85" s="876"/>
      <c r="P85" s="877"/>
      <c r="Q85" s="878"/>
      <c r="R85" s="832"/>
      <c r="S85" s="832"/>
      <c r="T85" s="832"/>
      <c r="U85" s="832"/>
      <c r="V85" s="832"/>
      <c r="W85" s="832"/>
      <c r="X85" s="832"/>
      <c r="Y85" s="832"/>
      <c r="Z85" s="832"/>
      <c r="AA85" s="832"/>
      <c r="AB85" s="832"/>
      <c r="AC85" s="832"/>
      <c r="AD85" s="832"/>
      <c r="AE85" s="832"/>
      <c r="AF85" s="832"/>
      <c r="AG85" s="832"/>
      <c r="AH85" s="832"/>
      <c r="AI85" s="832"/>
      <c r="AJ85" s="832"/>
      <c r="AK85" s="832"/>
      <c r="AL85" s="832"/>
      <c r="AM85" s="832"/>
      <c r="AN85" s="832"/>
      <c r="AO85" s="832"/>
      <c r="AP85" s="832"/>
      <c r="AQ85" s="832"/>
      <c r="AR85" s="832"/>
      <c r="AS85" s="832"/>
      <c r="AT85" s="832"/>
      <c r="AU85" s="832"/>
      <c r="AV85" s="832"/>
      <c r="AW85" s="832"/>
      <c r="AX85" s="832"/>
      <c r="AY85" s="832"/>
      <c r="AZ85" s="834"/>
      <c r="BA85" s="834"/>
      <c r="BB85" s="834"/>
      <c r="BC85" s="834"/>
      <c r="BD85" s="835"/>
      <c r="BE85" s="241"/>
      <c r="BF85" s="241"/>
      <c r="BG85" s="241"/>
      <c r="BH85" s="241"/>
      <c r="BI85" s="241"/>
      <c r="BJ85" s="241"/>
      <c r="BK85" s="241"/>
      <c r="BL85" s="241"/>
      <c r="BM85" s="241"/>
      <c r="BN85" s="241"/>
      <c r="BO85" s="241"/>
      <c r="BP85" s="241"/>
      <c r="BQ85" s="238">
        <v>79</v>
      </c>
      <c r="BR85" s="243"/>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30"/>
    </row>
    <row r="86" spans="1:131" ht="26.25" customHeight="1" x14ac:dyDescent="0.15">
      <c r="A86" s="238">
        <v>19</v>
      </c>
      <c r="B86" s="875"/>
      <c r="C86" s="876"/>
      <c r="D86" s="876"/>
      <c r="E86" s="876"/>
      <c r="F86" s="876"/>
      <c r="G86" s="876"/>
      <c r="H86" s="876"/>
      <c r="I86" s="876"/>
      <c r="J86" s="876"/>
      <c r="K86" s="876"/>
      <c r="L86" s="876"/>
      <c r="M86" s="876"/>
      <c r="N86" s="876"/>
      <c r="O86" s="876"/>
      <c r="P86" s="877"/>
      <c r="Q86" s="878"/>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834"/>
      <c r="BA86" s="834"/>
      <c r="BB86" s="834"/>
      <c r="BC86" s="834"/>
      <c r="BD86" s="835"/>
      <c r="BE86" s="241"/>
      <c r="BF86" s="241"/>
      <c r="BG86" s="241"/>
      <c r="BH86" s="241"/>
      <c r="BI86" s="241"/>
      <c r="BJ86" s="241"/>
      <c r="BK86" s="241"/>
      <c r="BL86" s="241"/>
      <c r="BM86" s="241"/>
      <c r="BN86" s="241"/>
      <c r="BO86" s="241"/>
      <c r="BP86" s="241"/>
      <c r="BQ86" s="238">
        <v>80</v>
      </c>
      <c r="BR86" s="243"/>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30"/>
    </row>
    <row r="87" spans="1:131" ht="26.25" customHeight="1" x14ac:dyDescent="0.15">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30"/>
    </row>
    <row r="88" spans="1:131" ht="26.25" customHeight="1" thickBot="1" x14ac:dyDescent="0.2">
      <c r="A88" s="240" t="s">
        <v>393</v>
      </c>
      <c r="B88" s="791" t="s">
        <v>427</v>
      </c>
      <c r="C88" s="792"/>
      <c r="D88" s="792"/>
      <c r="E88" s="792"/>
      <c r="F88" s="792"/>
      <c r="G88" s="792"/>
      <c r="H88" s="792"/>
      <c r="I88" s="792"/>
      <c r="J88" s="792"/>
      <c r="K88" s="792"/>
      <c r="L88" s="792"/>
      <c r="M88" s="792"/>
      <c r="N88" s="792"/>
      <c r="O88" s="792"/>
      <c r="P88" s="793"/>
      <c r="Q88" s="842"/>
      <c r="R88" s="843"/>
      <c r="S88" s="843"/>
      <c r="T88" s="843"/>
      <c r="U88" s="843"/>
      <c r="V88" s="843"/>
      <c r="W88" s="843"/>
      <c r="X88" s="843"/>
      <c r="Y88" s="843"/>
      <c r="Z88" s="843"/>
      <c r="AA88" s="843"/>
      <c r="AB88" s="843"/>
      <c r="AC88" s="843"/>
      <c r="AD88" s="843"/>
      <c r="AE88" s="843"/>
      <c r="AF88" s="846">
        <v>57</v>
      </c>
      <c r="AG88" s="846"/>
      <c r="AH88" s="846"/>
      <c r="AI88" s="846"/>
      <c r="AJ88" s="846"/>
      <c r="AK88" s="843"/>
      <c r="AL88" s="843"/>
      <c r="AM88" s="843"/>
      <c r="AN88" s="843"/>
      <c r="AO88" s="843"/>
      <c r="AP88" s="846">
        <v>23</v>
      </c>
      <c r="AQ88" s="846"/>
      <c r="AR88" s="846"/>
      <c r="AS88" s="846"/>
      <c r="AT88" s="846"/>
      <c r="AU88" s="846">
        <v>2</v>
      </c>
      <c r="AV88" s="846"/>
      <c r="AW88" s="846"/>
      <c r="AX88" s="846"/>
      <c r="AY88" s="846"/>
      <c r="AZ88" s="851"/>
      <c r="BA88" s="851"/>
      <c r="BB88" s="851"/>
      <c r="BC88" s="851"/>
      <c r="BD88" s="852"/>
      <c r="BE88" s="241"/>
      <c r="BF88" s="241"/>
      <c r="BG88" s="241"/>
      <c r="BH88" s="241"/>
      <c r="BI88" s="241"/>
      <c r="BJ88" s="241"/>
      <c r="BK88" s="241"/>
      <c r="BL88" s="241"/>
      <c r="BM88" s="241"/>
      <c r="BN88" s="241"/>
      <c r="BO88" s="241"/>
      <c r="BP88" s="241"/>
      <c r="BQ88" s="238">
        <v>82</v>
      </c>
      <c r="BR88" s="243"/>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91" t="s">
        <v>428</v>
      </c>
      <c r="BS102" s="792"/>
      <c r="BT102" s="792"/>
      <c r="BU102" s="792"/>
      <c r="BV102" s="792"/>
      <c r="BW102" s="792"/>
      <c r="BX102" s="792"/>
      <c r="BY102" s="792"/>
      <c r="BZ102" s="792"/>
      <c r="CA102" s="792"/>
      <c r="CB102" s="792"/>
      <c r="CC102" s="792"/>
      <c r="CD102" s="792"/>
      <c r="CE102" s="792"/>
      <c r="CF102" s="792"/>
      <c r="CG102" s="793"/>
      <c r="CH102" s="889"/>
      <c r="CI102" s="890"/>
      <c r="CJ102" s="890"/>
      <c r="CK102" s="890"/>
      <c r="CL102" s="891"/>
      <c r="CM102" s="889"/>
      <c r="CN102" s="890"/>
      <c r="CO102" s="890"/>
      <c r="CP102" s="890"/>
      <c r="CQ102" s="891"/>
      <c r="CR102" s="892"/>
      <c r="CS102" s="854"/>
      <c r="CT102" s="854"/>
      <c r="CU102" s="854"/>
      <c r="CV102" s="893"/>
      <c r="CW102" s="892"/>
      <c r="CX102" s="854"/>
      <c r="CY102" s="854"/>
      <c r="CZ102" s="854"/>
      <c r="DA102" s="893"/>
      <c r="DB102" s="892"/>
      <c r="DC102" s="854"/>
      <c r="DD102" s="854"/>
      <c r="DE102" s="854"/>
      <c r="DF102" s="893"/>
      <c r="DG102" s="892"/>
      <c r="DH102" s="854"/>
      <c r="DI102" s="854"/>
      <c r="DJ102" s="854"/>
      <c r="DK102" s="893"/>
      <c r="DL102" s="892"/>
      <c r="DM102" s="854"/>
      <c r="DN102" s="854"/>
      <c r="DO102" s="854"/>
      <c r="DP102" s="893"/>
      <c r="DQ102" s="892"/>
      <c r="DR102" s="854"/>
      <c r="DS102" s="854"/>
      <c r="DT102" s="854"/>
      <c r="DU102" s="893"/>
      <c r="DV102" s="791"/>
      <c r="DW102" s="792"/>
      <c r="DX102" s="792"/>
      <c r="DY102" s="792"/>
      <c r="DZ102" s="91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429</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430</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9" t="s">
        <v>433</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434</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15">
      <c r="A109" s="914" t="s">
        <v>435</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436</v>
      </c>
      <c r="AB109" s="895"/>
      <c r="AC109" s="895"/>
      <c r="AD109" s="895"/>
      <c r="AE109" s="896"/>
      <c r="AF109" s="894" t="s">
        <v>437</v>
      </c>
      <c r="AG109" s="895"/>
      <c r="AH109" s="895"/>
      <c r="AI109" s="895"/>
      <c r="AJ109" s="896"/>
      <c r="AK109" s="894" t="s">
        <v>311</v>
      </c>
      <c r="AL109" s="895"/>
      <c r="AM109" s="895"/>
      <c r="AN109" s="895"/>
      <c r="AO109" s="896"/>
      <c r="AP109" s="894" t="s">
        <v>438</v>
      </c>
      <c r="AQ109" s="895"/>
      <c r="AR109" s="895"/>
      <c r="AS109" s="895"/>
      <c r="AT109" s="897"/>
      <c r="AU109" s="914" t="s">
        <v>435</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436</v>
      </c>
      <c r="BR109" s="895"/>
      <c r="BS109" s="895"/>
      <c r="BT109" s="895"/>
      <c r="BU109" s="896"/>
      <c r="BV109" s="894" t="s">
        <v>437</v>
      </c>
      <c r="BW109" s="895"/>
      <c r="BX109" s="895"/>
      <c r="BY109" s="895"/>
      <c r="BZ109" s="896"/>
      <c r="CA109" s="894" t="s">
        <v>311</v>
      </c>
      <c r="CB109" s="895"/>
      <c r="CC109" s="895"/>
      <c r="CD109" s="895"/>
      <c r="CE109" s="896"/>
      <c r="CF109" s="915" t="s">
        <v>438</v>
      </c>
      <c r="CG109" s="915"/>
      <c r="CH109" s="915"/>
      <c r="CI109" s="915"/>
      <c r="CJ109" s="915"/>
      <c r="CK109" s="894" t="s">
        <v>439</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436</v>
      </c>
      <c r="DH109" s="895"/>
      <c r="DI109" s="895"/>
      <c r="DJ109" s="895"/>
      <c r="DK109" s="896"/>
      <c r="DL109" s="894" t="s">
        <v>437</v>
      </c>
      <c r="DM109" s="895"/>
      <c r="DN109" s="895"/>
      <c r="DO109" s="895"/>
      <c r="DP109" s="896"/>
      <c r="DQ109" s="894" t="s">
        <v>311</v>
      </c>
      <c r="DR109" s="895"/>
      <c r="DS109" s="895"/>
      <c r="DT109" s="895"/>
      <c r="DU109" s="896"/>
      <c r="DV109" s="894" t="s">
        <v>438</v>
      </c>
      <c r="DW109" s="895"/>
      <c r="DX109" s="895"/>
      <c r="DY109" s="895"/>
      <c r="DZ109" s="897"/>
    </row>
    <row r="110" spans="1:131" s="230" customFormat="1" ht="26.25" customHeight="1" x14ac:dyDescent="0.15">
      <c r="A110" s="898" t="s">
        <v>440</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822554</v>
      </c>
      <c r="AB110" s="902"/>
      <c r="AC110" s="902"/>
      <c r="AD110" s="902"/>
      <c r="AE110" s="903"/>
      <c r="AF110" s="904">
        <v>836564</v>
      </c>
      <c r="AG110" s="902"/>
      <c r="AH110" s="902"/>
      <c r="AI110" s="902"/>
      <c r="AJ110" s="903"/>
      <c r="AK110" s="904">
        <v>819340</v>
      </c>
      <c r="AL110" s="902"/>
      <c r="AM110" s="902"/>
      <c r="AN110" s="902"/>
      <c r="AO110" s="903"/>
      <c r="AP110" s="905">
        <v>24.4</v>
      </c>
      <c r="AQ110" s="906"/>
      <c r="AR110" s="906"/>
      <c r="AS110" s="906"/>
      <c r="AT110" s="907"/>
      <c r="AU110" s="908" t="s">
        <v>75</v>
      </c>
      <c r="AV110" s="909"/>
      <c r="AW110" s="909"/>
      <c r="AX110" s="909"/>
      <c r="AY110" s="909"/>
      <c r="AZ110" s="931" t="s">
        <v>441</v>
      </c>
      <c r="BA110" s="899"/>
      <c r="BB110" s="899"/>
      <c r="BC110" s="899"/>
      <c r="BD110" s="899"/>
      <c r="BE110" s="899"/>
      <c r="BF110" s="899"/>
      <c r="BG110" s="899"/>
      <c r="BH110" s="899"/>
      <c r="BI110" s="899"/>
      <c r="BJ110" s="899"/>
      <c r="BK110" s="899"/>
      <c r="BL110" s="899"/>
      <c r="BM110" s="899"/>
      <c r="BN110" s="899"/>
      <c r="BO110" s="899"/>
      <c r="BP110" s="900"/>
      <c r="BQ110" s="932">
        <v>6467430</v>
      </c>
      <c r="BR110" s="933"/>
      <c r="BS110" s="933"/>
      <c r="BT110" s="933"/>
      <c r="BU110" s="933"/>
      <c r="BV110" s="933">
        <v>6348856</v>
      </c>
      <c r="BW110" s="933"/>
      <c r="BX110" s="933"/>
      <c r="BY110" s="933"/>
      <c r="BZ110" s="933"/>
      <c r="CA110" s="933">
        <v>6307918</v>
      </c>
      <c r="CB110" s="933"/>
      <c r="CC110" s="933"/>
      <c r="CD110" s="933"/>
      <c r="CE110" s="933"/>
      <c r="CF110" s="946">
        <v>188</v>
      </c>
      <c r="CG110" s="947"/>
      <c r="CH110" s="947"/>
      <c r="CI110" s="947"/>
      <c r="CJ110" s="947"/>
      <c r="CK110" s="948" t="s">
        <v>442</v>
      </c>
      <c r="CL110" s="949"/>
      <c r="CM110" s="931" t="s">
        <v>443</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395</v>
      </c>
      <c r="DH110" s="933"/>
      <c r="DI110" s="933"/>
      <c r="DJ110" s="933"/>
      <c r="DK110" s="933"/>
      <c r="DL110" s="933" t="s">
        <v>444</v>
      </c>
      <c r="DM110" s="933"/>
      <c r="DN110" s="933"/>
      <c r="DO110" s="933"/>
      <c r="DP110" s="933"/>
      <c r="DQ110" s="933" t="s">
        <v>445</v>
      </c>
      <c r="DR110" s="933"/>
      <c r="DS110" s="933"/>
      <c r="DT110" s="933"/>
      <c r="DU110" s="933"/>
      <c r="DV110" s="934" t="s">
        <v>139</v>
      </c>
      <c r="DW110" s="934"/>
      <c r="DX110" s="934"/>
      <c r="DY110" s="934"/>
      <c r="DZ110" s="935"/>
    </row>
    <row r="111" spans="1:131" s="230" customFormat="1" ht="26.25" customHeight="1" x14ac:dyDescent="0.15">
      <c r="A111" s="936" t="s">
        <v>446</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395</v>
      </c>
      <c r="AB111" s="940"/>
      <c r="AC111" s="940"/>
      <c r="AD111" s="940"/>
      <c r="AE111" s="941"/>
      <c r="AF111" s="942" t="s">
        <v>445</v>
      </c>
      <c r="AG111" s="940"/>
      <c r="AH111" s="940"/>
      <c r="AI111" s="940"/>
      <c r="AJ111" s="941"/>
      <c r="AK111" s="942" t="s">
        <v>139</v>
      </c>
      <c r="AL111" s="940"/>
      <c r="AM111" s="940"/>
      <c r="AN111" s="940"/>
      <c r="AO111" s="941"/>
      <c r="AP111" s="943" t="s">
        <v>395</v>
      </c>
      <c r="AQ111" s="944"/>
      <c r="AR111" s="944"/>
      <c r="AS111" s="944"/>
      <c r="AT111" s="945"/>
      <c r="AU111" s="910"/>
      <c r="AV111" s="911"/>
      <c r="AW111" s="911"/>
      <c r="AX111" s="911"/>
      <c r="AY111" s="911"/>
      <c r="AZ111" s="924" t="s">
        <v>447</v>
      </c>
      <c r="BA111" s="925"/>
      <c r="BB111" s="925"/>
      <c r="BC111" s="925"/>
      <c r="BD111" s="925"/>
      <c r="BE111" s="925"/>
      <c r="BF111" s="925"/>
      <c r="BG111" s="925"/>
      <c r="BH111" s="925"/>
      <c r="BI111" s="925"/>
      <c r="BJ111" s="925"/>
      <c r="BK111" s="925"/>
      <c r="BL111" s="925"/>
      <c r="BM111" s="925"/>
      <c r="BN111" s="925"/>
      <c r="BO111" s="925"/>
      <c r="BP111" s="926"/>
      <c r="BQ111" s="927" t="s">
        <v>395</v>
      </c>
      <c r="BR111" s="928"/>
      <c r="BS111" s="928"/>
      <c r="BT111" s="928"/>
      <c r="BU111" s="928"/>
      <c r="BV111" s="928" t="s">
        <v>139</v>
      </c>
      <c r="BW111" s="928"/>
      <c r="BX111" s="928"/>
      <c r="BY111" s="928"/>
      <c r="BZ111" s="928"/>
      <c r="CA111" s="928" t="s">
        <v>445</v>
      </c>
      <c r="CB111" s="928"/>
      <c r="CC111" s="928"/>
      <c r="CD111" s="928"/>
      <c r="CE111" s="928"/>
      <c r="CF111" s="922" t="s">
        <v>139</v>
      </c>
      <c r="CG111" s="923"/>
      <c r="CH111" s="923"/>
      <c r="CI111" s="923"/>
      <c r="CJ111" s="923"/>
      <c r="CK111" s="950"/>
      <c r="CL111" s="951"/>
      <c r="CM111" s="924" t="s">
        <v>448</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139</v>
      </c>
      <c r="DH111" s="928"/>
      <c r="DI111" s="928"/>
      <c r="DJ111" s="928"/>
      <c r="DK111" s="928"/>
      <c r="DL111" s="928" t="s">
        <v>139</v>
      </c>
      <c r="DM111" s="928"/>
      <c r="DN111" s="928"/>
      <c r="DO111" s="928"/>
      <c r="DP111" s="928"/>
      <c r="DQ111" s="928" t="s">
        <v>445</v>
      </c>
      <c r="DR111" s="928"/>
      <c r="DS111" s="928"/>
      <c r="DT111" s="928"/>
      <c r="DU111" s="928"/>
      <c r="DV111" s="929" t="s">
        <v>139</v>
      </c>
      <c r="DW111" s="929"/>
      <c r="DX111" s="929"/>
      <c r="DY111" s="929"/>
      <c r="DZ111" s="930"/>
    </row>
    <row r="112" spans="1:131" s="230" customFormat="1" ht="26.25" customHeight="1" x14ac:dyDescent="0.15">
      <c r="A112" s="954" t="s">
        <v>449</v>
      </c>
      <c r="B112" s="955"/>
      <c r="C112" s="925" t="s">
        <v>450</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139</v>
      </c>
      <c r="AB112" s="961"/>
      <c r="AC112" s="961"/>
      <c r="AD112" s="961"/>
      <c r="AE112" s="962"/>
      <c r="AF112" s="963" t="s">
        <v>139</v>
      </c>
      <c r="AG112" s="961"/>
      <c r="AH112" s="961"/>
      <c r="AI112" s="961"/>
      <c r="AJ112" s="962"/>
      <c r="AK112" s="963" t="s">
        <v>395</v>
      </c>
      <c r="AL112" s="961"/>
      <c r="AM112" s="961"/>
      <c r="AN112" s="961"/>
      <c r="AO112" s="962"/>
      <c r="AP112" s="964" t="s">
        <v>444</v>
      </c>
      <c r="AQ112" s="965"/>
      <c r="AR112" s="965"/>
      <c r="AS112" s="965"/>
      <c r="AT112" s="966"/>
      <c r="AU112" s="910"/>
      <c r="AV112" s="911"/>
      <c r="AW112" s="911"/>
      <c r="AX112" s="911"/>
      <c r="AY112" s="911"/>
      <c r="AZ112" s="924" t="s">
        <v>451</v>
      </c>
      <c r="BA112" s="925"/>
      <c r="BB112" s="925"/>
      <c r="BC112" s="925"/>
      <c r="BD112" s="925"/>
      <c r="BE112" s="925"/>
      <c r="BF112" s="925"/>
      <c r="BG112" s="925"/>
      <c r="BH112" s="925"/>
      <c r="BI112" s="925"/>
      <c r="BJ112" s="925"/>
      <c r="BK112" s="925"/>
      <c r="BL112" s="925"/>
      <c r="BM112" s="925"/>
      <c r="BN112" s="925"/>
      <c r="BO112" s="925"/>
      <c r="BP112" s="926"/>
      <c r="BQ112" s="927">
        <v>1924856</v>
      </c>
      <c r="BR112" s="928"/>
      <c r="BS112" s="928"/>
      <c r="BT112" s="928"/>
      <c r="BU112" s="928"/>
      <c r="BV112" s="928">
        <v>1653136</v>
      </c>
      <c r="BW112" s="928"/>
      <c r="BX112" s="928"/>
      <c r="BY112" s="928"/>
      <c r="BZ112" s="928"/>
      <c r="CA112" s="928">
        <v>1450889</v>
      </c>
      <c r="CB112" s="928"/>
      <c r="CC112" s="928"/>
      <c r="CD112" s="928"/>
      <c r="CE112" s="928"/>
      <c r="CF112" s="922">
        <v>43.3</v>
      </c>
      <c r="CG112" s="923"/>
      <c r="CH112" s="923"/>
      <c r="CI112" s="923"/>
      <c r="CJ112" s="923"/>
      <c r="CK112" s="950"/>
      <c r="CL112" s="951"/>
      <c r="CM112" s="924" t="s">
        <v>452</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444</v>
      </c>
      <c r="DH112" s="928"/>
      <c r="DI112" s="928"/>
      <c r="DJ112" s="928"/>
      <c r="DK112" s="928"/>
      <c r="DL112" s="928" t="s">
        <v>445</v>
      </c>
      <c r="DM112" s="928"/>
      <c r="DN112" s="928"/>
      <c r="DO112" s="928"/>
      <c r="DP112" s="928"/>
      <c r="DQ112" s="928" t="s">
        <v>139</v>
      </c>
      <c r="DR112" s="928"/>
      <c r="DS112" s="928"/>
      <c r="DT112" s="928"/>
      <c r="DU112" s="928"/>
      <c r="DV112" s="929" t="s">
        <v>395</v>
      </c>
      <c r="DW112" s="929"/>
      <c r="DX112" s="929"/>
      <c r="DY112" s="929"/>
      <c r="DZ112" s="930"/>
    </row>
    <row r="113" spans="1:130" s="230" customFormat="1" ht="26.25" customHeight="1" x14ac:dyDescent="0.15">
      <c r="A113" s="956"/>
      <c r="B113" s="957"/>
      <c r="C113" s="925" t="s">
        <v>453</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282533</v>
      </c>
      <c r="AB113" s="940"/>
      <c r="AC113" s="940"/>
      <c r="AD113" s="940"/>
      <c r="AE113" s="941"/>
      <c r="AF113" s="942">
        <v>273303</v>
      </c>
      <c r="AG113" s="940"/>
      <c r="AH113" s="940"/>
      <c r="AI113" s="940"/>
      <c r="AJ113" s="941"/>
      <c r="AK113" s="942">
        <v>243718</v>
      </c>
      <c r="AL113" s="940"/>
      <c r="AM113" s="940"/>
      <c r="AN113" s="940"/>
      <c r="AO113" s="941"/>
      <c r="AP113" s="943">
        <v>7.3</v>
      </c>
      <c r="AQ113" s="944"/>
      <c r="AR113" s="944"/>
      <c r="AS113" s="944"/>
      <c r="AT113" s="945"/>
      <c r="AU113" s="910"/>
      <c r="AV113" s="911"/>
      <c r="AW113" s="911"/>
      <c r="AX113" s="911"/>
      <c r="AY113" s="911"/>
      <c r="AZ113" s="924" t="s">
        <v>454</v>
      </c>
      <c r="BA113" s="925"/>
      <c r="BB113" s="925"/>
      <c r="BC113" s="925"/>
      <c r="BD113" s="925"/>
      <c r="BE113" s="925"/>
      <c r="BF113" s="925"/>
      <c r="BG113" s="925"/>
      <c r="BH113" s="925"/>
      <c r="BI113" s="925"/>
      <c r="BJ113" s="925"/>
      <c r="BK113" s="925"/>
      <c r="BL113" s="925"/>
      <c r="BM113" s="925"/>
      <c r="BN113" s="925"/>
      <c r="BO113" s="925"/>
      <c r="BP113" s="926"/>
      <c r="BQ113" s="927">
        <v>15882</v>
      </c>
      <c r="BR113" s="928"/>
      <c r="BS113" s="928"/>
      <c r="BT113" s="928"/>
      <c r="BU113" s="928"/>
      <c r="BV113" s="928">
        <v>4623</v>
      </c>
      <c r="BW113" s="928"/>
      <c r="BX113" s="928"/>
      <c r="BY113" s="928"/>
      <c r="BZ113" s="928"/>
      <c r="CA113" s="928">
        <v>2300</v>
      </c>
      <c r="CB113" s="928"/>
      <c r="CC113" s="928"/>
      <c r="CD113" s="928"/>
      <c r="CE113" s="928"/>
      <c r="CF113" s="922">
        <v>0.1</v>
      </c>
      <c r="CG113" s="923"/>
      <c r="CH113" s="923"/>
      <c r="CI113" s="923"/>
      <c r="CJ113" s="923"/>
      <c r="CK113" s="950"/>
      <c r="CL113" s="951"/>
      <c r="CM113" s="924" t="s">
        <v>455</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139</v>
      </c>
      <c r="DH113" s="961"/>
      <c r="DI113" s="961"/>
      <c r="DJ113" s="961"/>
      <c r="DK113" s="962"/>
      <c r="DL113" s="963" t="s">
        <v>139</v>
      </c>
      <c r="DM113" s="961"/>
      <c r="DN113" s="961"/>
      <c r="DO113" s="961"/>
      <c r="DP113" s="962"/>
      <c r="DQ113" s="963" t="s">
        <v>139</v>
      </c>
      <c r="DR113" s="961"/>
      <c r="DS113" s="961"/>
      <c r="DT113" s="961"/>
      <c r="DU113" s="962"/>
      <c r="DV113" s="964" t="s">
        <v>444</v>
      </c>
      <c r="DW113" s="965"/>
      <c r="DX113" s="965"/>
      <c r="DY113" s="965"/>
      <c r="DZ113" s="966"/>
    </row>
    <row r="114" spans="1:130" s="230" customFormat="1" ht="26.25" customHeight="1" x14ac:dyDescent="0.15">
      <c r="A114" s="956"/>
      <c r="B114" s="957"/>
      <c r="C114" s="925" t="s">
        <v>456</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13956</v>
      </c>
      <c r="AB114" s="961"/>
      <c r="AC114" s="961"/>
      <c r="AD114" s="961"/>
      <c r="AE114" s="962"/>
      <c r="AF114" s="963">
        <v>11360</v>
      </c>
      <c r="AG114" s="961"/>
      <c r="AH114" s="961"/>
      <c r="AI114" s="961"/>
      <c r="AJ114" s="962"/>
      <c r="AK114" s="963">
        <v>4650</v>
      </c>
      <c r="AL114" s="961"/>
      <c r="AM114" s="961"/>
      <c r="AN114" s="961"/>
      <c r="AO114" s="962"/>
      <c r="AP114" s="964">
        <v>0.1</v>
      </c>
      <c r="AQ114" s="965"/>
      <c r="AR114" s="965"/>
      <c r="AS114" s="965"/>
      <c r="AT114" s="966"/>
      <c r="AU114" s="910"/>
      <c r="AV114" s="911"/>
      <c r="AW114" s="911"/>
      <c r="AX114" s="911"/>
      <c r="AY114" s="911"/>
      <c r="AZ114" s="924" t="s">
        <v>457</v>
      </c>
      <c r="BA114" s="925"/>
      <c r="BB114" s="925"/>
      <c r="BC114" s="925"/>
      <c r="BD114" s="925"/>
      <c r="BE114" s="925"/>
      <c r="BF114" s="925"/>
      <c r="BG114" s="925"/>
      <c r="BH114" s="925"/>
      <c r="BI114" s="925"/>
      <c r="BJ114" s="925"/>
      <c r="BK114" s="925"/>
      <c r="BL114" s="925"/>
      <c r="BM114" s="925"/>
      <c r="BN114" s="925"/>
      <c r="BO114" s="925"/>
      <c r="BP114" s="926"/>
      <c r="BQ114" s="927">
        <v>1560324</v>
      </c>
      <c r="BR114" s="928"/>
      <c r="BS114" s="928"/>
      <c r="BT114" s="928"/>
      <c r="BU114" s="928"/>
      <c r="BV114" s="928">
        <v>1552998</v>
      </c>
      <c r="BW114" s="928"/>
      <c r="BX114" s="928"/>
      <c r="BY114" s="928"/>
      <c r="BZ114" s="928"/>
      <c r="CA114" s="928">
        <v>1559718</v>
      </c>
      <c r="CB114" s="928"/>
      <c r="CC114" s="928"/>
      <c r="CD114" s="928"/>
      <c r="CE114" s="928"/>
      <c r="CF114" s="922">
        <v>46.5</v>
      </c>
      <c r="CG114" s="923"/>
      <c r="CH114" s="923"/>
      <c r="CI114" s="923"/>
      <c r="CJ114" s="923"/>
      <c r="CK114" s="950"/>
      <c r="CL114" s="951"/>
      <c r="CM114" s="924" t="s">
        <v>458</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444</v>
      </c>
      <c r="DH114" s="961"/>
      <c r="DI114" s="961"/>
      <c r="DJ114" s="961"/>
      <c r="DK114" s="962"/>
      <c r="DL114" s="963" t="s">
        <v>139</v>
      </c>
      <c r="DM114" s="961"/>
      <c r="DN114" s="961"/>
      <c r="DO114" s="961"/>
      <c r="DP114" s="962"/>
      <c r="DQ114" s="963" t="s">
        <v>444</v>
      </c>
      <c r="DR114" s="961"/>
      <c r="DS114" s="961"/>
      <c r="DT114" s="961"/>
      <c r="DU114" s="962"/>
      <c r="DV114" s="964" t="s">
        <v>445</v>
      </c>
      <c r="DW114" s="965"/>
      <c r="DX114" s="965"/>
      <c r="DY114" s="965"/>
      <c r="DZ114" s="966"/>
    </row>
    <row r="115" spans="1:130" s="230" customFormat="1" ht="26.25" customHeight="1" x14ac:dyDescent="0.15">
      <c r="A115" s="956"/>
      <c r="B115" s="957"/>
      <c r="C115" s="925" t="s">
        <v>459</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v>3369</v>
      </c>
      <c r="AB115" s="940"/>
      <c r="AC115" s="940"/>
      <c r="AD115" s="940"/>
      <c r="AE115" s="941"/>
      <c r="AF115" s="942">
        <v>2879</v>
      </c>
      <c r="AG115" s="940"/>
      <c r="AH115" s="940"/>
      <c r="AI115" s="940"/>
      <c r="AJ115" s="941"/>
      <c r="AK115" s="942">
        <v>1913</v>
      </c>
      <c r="AL115" s="940"/>
      <c r="AM115" s="940"/>
      <c r="AN115" s="940"/>
      <c r="AO115" s="941"/>
      <c r="AP115" s="943">
        <v>0.1</v>
      </c>
      <c r="AQ115" s="944"/>
      <c r="AR115" s="944"/>
      <c r="AS115" s="944"/>
      <c r="AT115" s="945"/>
      <c r="AU115" s="910"/>
      <c r="AV115" s="911"/>
      <c r="AW115" s="911"/>
      <c r="AX115" s="911"/>
      <c r="AY115" s="911"/>
      <c r="AZ115" s="924" t="s">
        <v>460</v>
      </c>
      <c r="BA115" s="925"/>
      <c r="BB115" s="925"/>
      <c r="BC115" s="925"/>
      <c r="BD115" s="925"/>
      <c r="BE115" s="925"/>
      <c r="BF115" s="925"/>
      <c r="BG115" s="925"/>
      <c r="BH115" s="925"/>
      <c r="BI115" s="925"/>
      <c r="BJ115" s="925"/>
      <c r="BK115" s="925"/>
      <c r="BL115" s="925"/>
      <c r="BM115" s="925"/>
      <c r="BN115" s="925"/>
      <c r="BO115" s="925"/>
      <c r="BP115" s="926"/>
      <c r="BQ115" s="927" t="s">
        <v>139</v>
      </c>
      <c r="BR115" s="928"/>
      <c r="BS115" s="928"/>
      <c r="BT115" s="928"/>
      <c r="BU115" s="928"/>
      <c r="BV115" s="928" t="s">
        <v>139</v>
      </c>
      <c r="BW115" s="928"/>
      <c r="BX115" s="928"/>
      <c r="BY115" s="928"/>
      <c r="BZ115" s="928"/>
      <c r="CA115" s="928" t="s">
        <v>139</v>
      </c>
      <c r="CB115" s="928"/>
      <c r="CC115" s="928"/>
      <c r="CD115" s="928"/>
      <c r="CE115" s="928"/>
      <c r="CF115" s="922" t="s">
        <v>445</v>
      </c>
      <c r="CG115" s="923"/>
      <c r="CH115" s="923"/>
      <c r="CI115" s="923"/>
      <c r="CJ115" s="923"/>
      <c r="CK115" s="950"/>
      <c r="CL115" s="951"/>
      <c r="CM115" s="924" t="s">
        <v>461</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444</v>
      </c>
      <c r="DH115" s="961"/>
      <c r="DI115" s="961"/>
      <c r="DJ115" s="961"/>
      <c r="DK115" s="962"/>
      <c r="DL115" s="963" t="s">
        <v>139</v>
      </c>
      <c r="DM115" s="961"/>
      <c r="DN115" s="961"/>
      <c r="DO115" s="961"/>
      <c r="DP115" s="962"/>
      <c r="DQ115" s="963" t="s">
        <v>395</v>
      </c>
      <c r="DR115" s="961"/>
      <c r="DS115" s="961"/>
      <c r="DT115" s="961"/>
      <c r="DU115" s="962"/>
      <c r="DV115" s="964" t="s">
        <v>445</v>
      </c>
      <c r="DW115" s="965"/>
      <c r="DX115" s="965"/>
      <c r="DY115" s="965"/>
      <c r="DZ115" s="966"/>
    </row>
    <row r="116" spans="1:130" s="230" customFormat="1" ht="26.25" customHeight="1" x14ac:dyDescent="0.15">
      <c r="A116" s="958"/>
      <c r="B116" s="959"/>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v>44</v>
      </c>
      <c r="AB116" s="961"/>
      <c r="AC116" s="961"/>
      <c r="AD116" s="961"/>
      <c r="AE116" s="962"/>
      <c r="AF116" s="963">
        <v>46</v>
      </c>
      <c r="AG116" s="961"/>
      <c r="AH116" s="961"/>
      <c r="AI116" s="961"/>
      <c r="AJ116" s="962"/>
      <c r="AK116" s="963">
        <v>55</v>
      </c>
      <c r="AL116" s="961"/>
      <c r="AM116" s="961"/>
      <c r="AN116" s="961"/>
      <c r="AO116" s="962"/>
      <c r="AP116" s="964">
        <v>0</v>
      </c>
      <c r="AQ116" s="965"/>
      <c r="AR116" s="965"/>
      <c r="AS116" s="965"/>
      <c r="AT116" s="966"/>
      <c r="AU116" s="910"/>
      <c r="AV116" s="911"/>
      <c r="AW116" s="911"/>
      <c r="AX116" s="911"/>
      <c r="AY116" s="911"/>
      <c r="AZ116" s="969" t="s">
        <v>463</v>
      </c>
      <c r="BA116" s="970"/>
      <c r="BB116" s="970"/>
      <c r="BC116" s="970"/>
      <c r="BD116" s="970"/>
      <c r="BE116" s="970"/>
      <c r="BF116" s="970"/>
      <c r="BG116" s="970"/>
      <c r="BH116" s="970"/>
      <c r="BI116" s="970"/>
      <c r="BJ116" s="970"/>
      <c r="BK116" s="970"/>
      <c r="BL116" s="970"/>
      <c r="BM116" s="970"/>
      <c r="BN116" s="970"/>
      <c r="BO116" s="970"/>
      <c r="BP116" s="971"/>
      <c r="BQ116" s="927" t="s">
        <v>395</v>
      </c>
      <c r="BR116" s="928"/>
      <c r="BS116" s="928"/>
      <c r="BT116" s="928"/>
      <c r="BU116" s="928"/>
      <c r="BV116" s="928" t="s">
        <v>444</v>
      </c>
      <c r="BW116" s="928"/>
      <c r="BX116" s="928"/>
      <c r="BY116" s="928"/>
      <c r="BZ116" s="928"/>
      <c r="CA116" s="928" t="s">
        <v>139</v>
      </c>
      <c r="CB116" s="928"/>
      <c r="CC116" s="928"/>
      <c r="CD116" s="928"/>
      <c r="CE116" s="928"/>
      <c r="CF116" s="922" t="s">
        <v>139</v>
      </c>
      <c r="CG116" s="923"/>
      <c r="CH116" s="923"/>
      <c r="CI116" s="923"/>
      <c r="CJ116" s="923"/>
      <c r="CK116" s="950"/>
      <c r="CL116" s="951"/>
      <c r="CM116" s="924" t="s">
        <v>464</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139</v>
      </c>
      <c r="DH116" s="961"/>
      <c r="DI116" s="961"/>
      <c r="DJ116" s="961"/>
      <c r="DK116" s="962"/>
      <c r="DL116" s="963" t="s">
        <v>445</v>
      </c>
      <c r="DM116" s="961"/>
      <c r="DN116" s="961"/>
      <c r="DO116" s="961"/>
      <c r="DP116" s="962"/>
      <c r="DQ116" s="963" t="s">
        <v>139</v>
      </c>
      <c r="DR116" s="961"/>
      <c r="DS116" s="961"/>
      <c r="DT116" s="961"/>
      <c r="DU116" s="962"/>
      <c r="DV116" s="964" t="s">
        <v>139</v>
      </c>
      <c r="DW116" s="965"/>
      <c r="DX116" s="965"/>
      <c r="DY116" s="965"/>
      <c r="DZ116" s="966"/>
    </row>
    <row r="117" spans="1:130" s="230" customFormat="1" ht="26.25" customHeight="1" x14ac:dyDescent="0.15">
      <c r="A117" s="914" t="s">
        <v>193</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465</v>
      </c>
      <c r="Z117" s="896"/>
      <c r="AA117" s="980">
        <v>1122456</v>
      </c>
      <c r="AB117" s="981"/>
      <c r="AC117" s="981"/>
      <c r="AD117" s="981"/>
      <c r="AE117" s="982"/>
      <c r="AF117" s="983">
        <v>1124152</v>
      </c>
      <c r="AG117" s="981"/>
      <c r="AH117" s="981"/>
      <c r="AI117" s="981"/>
      <c r="AJ117" s="982"/>
      <c r="AK117" s="983">
        <v>1069676</v>
      </c>
      <c r="AL117" s="981"/>
      <c r="AM117" s="981"/>
      <c r="AN117" s="981"/>
      <c r="AO117" s="982"/>
      <c r="AP117" s="984"/>
      <c r="AQ117" s="985"/>
      <c r="AR117" s="985"/>
      <c r="AS117" s="985"/>
      <c r="AT117" s="986"/>
      <c r="AU117" s="910"/>
      <c r="AV117" s="911"/>
      <c r="AW117" s="911"/>
      <c r="AX117" s="911"/>
      <c r="AY117" s="911"/>
      <c r="AZ117" s="976" t="s">
        <v>466</v>
      </c>
      <c r="BA117" s="977"/>
      <c r="BB117" s="977"/>
      <c r="BC117" s="977"/>
      <c r="BD117" s="977"/>
      <c r="BE117" s="977"/>
      <c r="BF117" s="977"/>
      <c r="BG117" s="977"/>
      <c r="BH117" s="977"/>
      <c r="BI117" s="977"/>
      <c r="BJ117" s="977"/>
      <c r="BK117" s="977"/>
      <c r="BL117" s="977"/>
      <c r="BM117" s="977"/>
      <c r="BN117" s="977"/>
      <c r="BO117" s="977"/>
      <c r="BP117" s="978"/>
      <c r="BQ117" s="927" t="s">
        <v>139</v>
      </c>
      <c r="BR117" s="928"/>
      <c r="BS117" s="928"/>
      <c r="BT117" s="928"/>
      <c r="BU117" s="928"/>
      <c r="BV117" s="928" t="s">
        <v>139</v>
      </c>
      <c r="BW117" s="928"/>
      <c r="BX117" s="928"/>
      <c r="BY117" s="928"/>
      <c r="BZ117" s="928"/>
      <c r="CA117" s="928" t="s">
        <v>395</v>
      </c>
      <c r="CB117" s="928"/>
      <c r="CC117" s="928"/>
      <c r="CD117" s="928"/>
      <c r="CE117" s="928"/>
      <c r="CF117" s="922" t="s">
        <v>444</v>
      </c>
      <c r="CG117" s="923"/>
      <c r="CH117" s="923"/>
      <c r="CI117" s="923"/>
      <c r="CJ117" s="923"/>
      <c r="CK117" s="950"/>
      <c r="CL117" s="951"/>
      <c r="CM117" s="924" t="s">
        <v>467</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445</v>
      </c>
      <c r="DH117" s="961"/>
      <c r="DI117" s="961"/>
      <c r="DJ117" s="961"/>
      <c r="DK117" s="962"/>
      <c r="DL117" s="963" t="s">
        <v>395</v>
      </c>
      <c r="DM117" s="961"/>
      <c r="DN117" s="961"/>
      <c r="DO117" s="961"/>
      <c r="DP117" s="962"/>
      <c r="DQ117" s="963" t="s">
        <v>139</v>
      </c>
      <c r="DR117" s="961"/>
      <c r="DS117" s="961"/>
      <c r="DT117" s="961"/>
      <c r="DU117" s="962"/>
      <c r="DV117" s="964" t="s">
        <v>445</v>
      </c>
      <c r="DW117" s="965"/>
      <c r="DX117" s="965"/>
      <c r="DY117" s="965"/>
      <c r="DZ117" s="966"/>
    </row>
    <row r="118" spans="1:130" s="230" customFormat="1" ht="26.25" customHeight="1" x14ac:dyDescent="0.15">
      <c r="A118" s="914" t="s">
        <v>439</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436</v>
      </c>
      <c r="AB118" s="895"/>
      <c r="AC118" s="895"/>
      <c r="AD118" s="895"/>
      <c r="AE118" s="896"/>
      <c r="AF118" s="894" t="s">
        <v>437</v>
      </c>
      <c r="AG118" s="895"/>
      <c r="AH118" s="895"/>
      <c r="AI118" s="895"/>
      <c r="AJ118" s="896"/>
      <c r="AK118" s="894" t="s">
        <v>311</v>
      </c>
      <c r="AL118" s="895"/>
      <c r="AM118" s="895"/>
      <c r="AN118" s="895"/>
      <c r="AO118" s="896"/>
      <c r="AP118" s="972" t="s">
        <v>438</v>
      </c>
      <c r="AQ118" s="973"/>
      <c r="AR118" s="973"/>
      <c r="AS118" s="973"/>
      <c r="AT118" s="974"/>
      <c r="AU118" s="910"/>
      <c r="AV118" s="911"/>
      <c r="AW118" s="911"/>
      <c r="AX118" s="911"/>
      <c r="AY118" s="911"/>
      <c r="AZ118" s="975" t="s">
        <v>468</v>
      </c>
      <c r="BA118" s="967"/>
      <c r="BB118" s="967"/>
      <c r="BC118" s="967"/>
      <c r="BD118" s="967"/>
      <c r="BE118" s="967"/>
      <c r="BF118" s="967"/>
      <c r="BG118" s="967"/>
      <c r="BH118" s="967"/>
      <c r="BI118" s="967"/>
      <c r="BJ118" s="967"/>
      <c r="BK118" s="967"/>
      <c r="BL118" s="967"/>
      <c r="BM118" s="967"/>
      <c r="BN118" s="967"/>
      <c r="BO118" s="967"/>
      <c r="BP118" s="968"/>
      <c r="BQ118" s="1001" t="s">
        <v>445</v>
      </c>
      <c r="BR118" s="1002"/>
      <c r="BS118" s="1002"/>
      <c r="BT118" s="1002"/>
      <c r="BU118" s="1002"/>
      <c r="BV118" s="1002" t="s">
        <v>139</v>
      </c>
      <c r="BW118" s="1002"/>
      <c r="BX118" s="1002"/>
      <c r="BY118" s="1002"/>
      <c r="BZ118" s="1002"/>
      <c r="CA118" s="1002" t="s">
        <v>139</v>
      </c>
      <c r="CB118" s="1002"/>
      <c r="CC118" s="1002"/>
      <c r="CD118" s="1002"/>
      <c r="CE118" s="1002"/>
      <c r="CF118" s="922" t="s">
        <v>395</v>
      </c>
      <c r="CG118" s="923"/>
      <c r="CH118" s="923"/>
      <c r="CI118" s="923"/>
      <c r="CJ118" s="923"/>
      <c r="CK118" s="950"/>
      <c r="CL118" s="951"/>
      <c r="CM118" s="924" t="s">
        <v>469</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139</v>
      </c>
      <c r="DH118" s="961"/>
      <c r="DI118" s="961"/>
      <c r="DJ118" s="961"/>
      <c r="DK118" s="962"/>
      <c r="DL118" s="963" t="s">
        <v>139</v>
      </c>
      <c r="DM118" s="961"/>
      <c r="DN118" s="961"/>
      <c r="DO118" s="961"/>
      <c r="DP118" s="962"/>
      <c r="DQ118" s="963" t="s">
        <v>139</v>
      </c>
      <c r="DR118" s="961"/>
      <c r="DS118" s="961"/>
      <c r="DT118" s="961"/>
      <c r="DU118" s="962"/>
      <c r="DV118" s="964" t="s">
        <v>444</v>
      </c>
      <c r="DW118" s="965"/>
      <c r="DX118" s="965"/>
      <c r="DY118" s="965"/>
      <c r="DZ118" s="966"/>
    </row>
    <row r="119" spans="1:130" s="230" customFormat="1" ht="26.25" customHeight="1" x14ac:dyDescent="0.15">
      <c r="A119" s="1059" t="s">
        <v>442</v>
      </c>
      <c r="B119" s="949"/>
      <c r="C119" s="931" t="s">
        <v>443</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395</v>
      </c>
      <c r="AB119" s="902"/>
      <c r="AC119" s="902"/>
      <c r="AD119" s="902"/>
      <c r="AE119" s="903"/>
      <c r="AF119" s="904" t="s">
        <v>444</v>
      </c>
      <c r="AG119" s="902"/>
      <c r="AH119" s="902"/>
      <c r="AI119" s="902"/>
      <c r="AJ119" s="903"/>
      <c r="AK119" s="904" t="s">
        <v>139</v>
      </c>
      <c r="AL119" s="902"/>
      <c r="AM119" s="902"/>
      <c r="AN119" s="902"/>
      <c r="AO119" s="903"/>
      <c r="AP119" s="905" t="s">
        <v>139</v>
      </c>
      <c r="AQ119" s="906"/>
      <c r="AR119" s="906"/>
      <c r="AS119" s="906"/>
      <c r="AT119" s="907"/>
      <c r="AU119" s="912"/>
      <c r="AV119" s="913"/>
      <c r="AW119" s="913"/>
      <c r="AX119" s="913"/>
      <c r="AY119" s="913"/>
      <c r="AZ119" s="251" t="s">
        <v>193</v>
      </c>
      <c r="BA119" s="251"/>
      <c r="BB119" s="251"/>
      <c r="BC119" s="251"/>
      <c r="BD119" s="251"/>
      <c r="BE119" s="251"/>
      <c r="BF119" s="251"/>
      <c r="BG119" s="251"/>
      <c r="BH119" s="251"/>
      <c r="BI119" s="251"/>
      <c r="BJ119" s="251"/>
      <c r="BK119" s="251"/>
      <c r="BL119" s="251"/>
      <c r="BM119" s="251"/>
      <c r="BN119" s="251"/>
      <c r="BO119" s="979" t="s">
        <v>470</v>
      </c>
      <c r="BP119" s="1007"/>
      <c r="BQ119" s="1001">
        <v>9968492</v>
      </c>
      <c r="BR119" s="1002"/>
      <c r="BS119" s="1002"/>
      <c r="BT119" s="1002"/>
      <c r="BU119" s="1002"/>
      <c r="BV119" s="1002">
        <v>9559613</v>
      </c>
      <c r="BW119" s="1002"/>
      <c r="BX119" s="1002"/>
      <c r="BY119" s="1002"/>
      <c r="BZ119" s="1002"/>
      <c r="CA119" s="1002">
        <v>9320825</v>
      </c>
      <c r="CB119" s="1002"/>
      <c r="CC119" s="1002"/>
      <c r="CD119" s="1002"/>
      <c r="CE119" s="1002"/>
      <c r="CF119" s="1003"/>
      <c r="CG119" s="1004"/>
      <c r="CH119" s="1004"/>
      <c r="CI119" s="1004"/>
      <c r="CJ119" s="1005"/>
      <c r="CK119" s="952"/>
      <c r="CL119" s="953"/>
      <c r="CM119" s="975" t="s">
        <v>471</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139</v>
      </c>
      <c r="DH119" s="988"/>
      <c r="DI119" s="988"/>
      <c r="DJ119" s="988"/>
      <c r="DK119" s="989"/>
      <c r="DL119" s="987" t="s">
        <v>445</v>
      </c>
      <c r="DM119" s="988"/>
      <c r="DN119" s="988"/>
      <c r="DO119" s="988"/>
      <c r="DP119" s="989"/>
      <c r="DQ119" s="987" t="s">
        <v>444</v>
      </c>
      <c r="DR119" s="988"/>
      <c r="DS119" s="988"/>
      <c r="DT119" s="988"/>
      <c r="DU119" s="989"/>
      <c r="DV119" s="990" t="s">
        <v>444</v>
      </c>
      <c r="DW119" s="991"/>
      <c r="DX119" s="991"/>
      <c r="DY119" s="991"/>
      <c r="DZ119" s="992"/>
    </row>
    <row r="120" spans="1:130" s="230" customFormat="1" ht="26.25" customHeight="1" x14ac:dyDescent="0.15">
      <c r="A120" s="1060"/>
      <c r="B120" s="951"/>
      <c r="C120" s="924" t="s">
        <v>448</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139</v>
      </c>
      <c r="AB120" s="961"/>
      <c r="AC120" s="961"/>
      <c r="AD120" s="961"/>
      <c r="AE120" s="962"/>
      <c r="AF120" s="963" t="s">
        <v>139</v>
      </c>
      <c r="AG120" s="961"/>
      <c r="AH120" s="961"/>
      <c r="AI120" s="961"/>
      <c r="AJ120" s="962"/>
      <c r="AK120" s="963" t="s">
        <v>444</v>
      </c>
      <c r="AL120" s="961"/>
      <c r="AM120" s="961"/>
      <c r="AN120" s="961"/>
      <c r="AO120" s="962"/>
      <c r="AP120" s="964" t="s">
        <v>139</v>
      </c>
      <c r="AQ120" s="965"/>
      <c r="AR120" s="965"/>
      <c r="AS120" s="965"/>
      <c r="AT120" s="966"/>
      <c r="AU120" s="993" t="s">
        <v>472</v>
      </c>
      <c r="AV120" s="994"/>
      <c r="AW120" s="994"/>
      <c r="AX120" s="994"/>
      <c r="AY120" s="995"/>
      <c r="AZ120" s="931" t="s">
        <v>473</v>
      </c>
      <c r="BA120" s="899"/>
      <c r="BB120" s="899"/>
      <c r="BC120" s="899"/>
      <c r="BD120" s="899"/>
      <c r="BE120" s="899"/>
      <c r="BF120" s="899"/>
      <c r="BG120" s="899"/>
      <c r="BH120" s="899"/>
      <c r="BI120" s="899"/>
      <c r="BJ120" s="899"/>
      <c r="BK120" s="899"/>
      <c r="BL120" s="899"/>
      <c r="BM120" s="899"/>
      <c r="BN120" s="899"/>
      <c r="BO120" s="899"/>
      <c r="BP120" s="900"/>
      <c r="BQ120" s="932">
        <v>3308221</v>
      </c>
      <c r="BR120" s="933"/>
      <c r="BS120" s="933"/>
      <c r="BT120" s="933"/>
      <c r="BU120" s="933"/>
      <c r="BV120" s="933">
        <v>3369816</v>
      </c>
      <c r="BW120" s="933"/>
      <c r="BX120" s="933"/>
      <c r="BY120" s="933"/>
      <c r="BZ120" s="933"/>
      <c r="CA120" s="933">
        <v>3544641</v>
      </c>
      <c r="CB120" s="933"/>
      <c r="CC120" s="933"/>
      <c r="CD120" s="933"/>
      <c r="CE120" s="933"/>
      <c r="CF120" s="946">
        <v>105.7</v>
      </c>
      <c r="CG120" s="947"/>
      <c r="CH120" s="947"/>
      <c r="CI120" s="947"/>
      <c r="CJ120" s="947"/>
      <c r="CK120" s="1008" t="s">
        <v>474</v>
      </c>
      <c r="CL120" s="1009"/>
      <c r="CM120" s="1009"/>
      <c r="CN120" s="1009"/>
      <c r="CO120" s="1010"/>
      <c r="CP120" s="1016" t="s">
        <v>475</v>
      </c>
      <c r="CQ120" s="1017"/>
      <c r="CR120" s="1017"/>
      <c r="CS120" s="1017"/>
      <c r="CT120" s="1017"/>
      <c r="CU120" s="1017"/>
      <c r="CV120" s="1017"/>
      <c r="CW120" s="1017"/>
      <c r="CX120" s="1017"/>
      <c r="CY120" s="1017"/>
      <c r="CZ120" s="1017"/>
      <c r="DA120" s="1017"/>
      <c r="DB120" s="1017"/>
      <c r="DC120" s="1017"/>
      <c r="DD120" s="1017"/>
      <c r="DE120" s="1017"/>
      <c r="DF120" s="1018"/>
      <c r="DG120" s="932">
        <v>1590812</v>
      </c>
      <c r="DH120" s="933"/>
      <c r="DI120" s="933"/>
      <c r="DJ120" s="933"/>
      <c r="DK120" s="933"/>
      <c r="DL120" s="933">
        <v>1417958</v>
      </c>
      <c r="DM120" s="933"/>
      <c r="DN120" s="933"/>
      <c r="DO120" s="933"/>
      <c r="DP120" s="933"/>
      <c r="DQ120" s="933">
        <v>1281341</v>
      </c>
      <c r="DR120" s="933"/>
      <c r="DS120" s="933"/>
      <c r="DT120" s="933"/>
      <c r="DU120" s="933"/>
      <c r="DV120" s="934">
        <v>38.200000000000003</v>
      </c>
      <c r="DW120" s="934"/>
      <c r="DX120" s="934"/>
      <c r="DY120" s="934"/>
      <c r="DZ120" s="935"/>
    </row>
    <row r="121" spans="1:130" s="230" customFormat="1" ht="26.25" customHeight="1" x14ac:dyDescent="0.15">
      <c r="A121" s="1060"/>
      <c r="B121" s="951"/>
      <c r="C121" s="976" t="s">
        <v>476</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139</v>
      </c>
      <c r="AB121" s="961"/>
      <c r="AC121" s="961"/>
      <c r="AD121" s="961"/>
      <c r="AE121" s="962"/>
      <c r="AF121" s="963" t="s">
        <v>139</v>
      </c>
      <c r="AG121" s="961"/>
      <c r="AH121" s="961"/>
      <c r="AI121" s="961"/>
      <c r="AJ121" s="962"/>
      <c r="AK121" s="963" t="s">
        <v>445</v>
      </c>
      <c r="AL121" s="961"/>
      <c r="AM121" s="961"/>
      <c r="AN121" s="961"/>
      <c r="AO121" s="962"/>
      <c r="AP121" s="964" t="s">
        <v>139</v>
      </c>
      <c r="AQ121" s="965"/>
      <c r="AR121" s="965"/>
      <c r="AS121" s="965"/>
      <c r="AT121" s="966"/>
      <c r="AU121" s="996"/>
      <c r="AV121" s="997"/>
      <c r="AW121" s="997"/>
      <c r="AX121" s="997"/>
      <c r="AY121" s="998"/>
      <c r="AZ121" s="924" t="s">
        <v>477</v>
      </c>
      <c r="BA121" s="925"/>
      <c r="BB121" s="925"/>
      <c r="BC121" s="925"/>
      <c r="BD121" s="925"/>
      <c r="BE121" s="925"/>
      <c r="BF121" s="925"/>
      <c r="BG121" s="925"/>
      <c r="BH121" s="925"/>
      <c r="BI121" s="925"/>
      <c r="BJ121" s="925"/>
      <c r="BK121" s="925"/>
      <c r="BL121" s="925"/>
      <c r="BM121" s="925"/>
      <c r="BN121" s="925"/>
      <c r="BO121" s="925"/>
      <c r="BP121" s="926"/>
      <c r="BQ121" s="927">
        <v>487552</v>
      </c>
      <c r="BR121" s="928"/>
      <c r="BS121" s="928"/>
      <c r="BT121" s="928"/>
      <c r="BU121" s="928"/>
      <c r="BV121" s="928">
        <v>503775</v>
      </c>
      <c r="BW121" s="928"/>
      <c r="BX121" s="928"/>
      <c r="BY121" s="928"/>
      <c r="BZ121" s="928"/>
      <c r="CA121" s="928">
        <v>549582</v>
      </c>
      <c r="CB121" s="928"/>
      <c r="CC121" s="928"/>
      <c r="CD121" s="928"/>
      <c r="CE121" s="928"/>
      <c r="CF121" s="922">
        <v>16.399999999999999</v>
      </c>
      <c r="CG121" s="923"/>
      <c r="CH121" s="923"/>
      <c r="CI121" s="923"/>
      <c r="CJ121" s="923"/>
      <c r="CK121" s="1011"/>
      <c r="CL121" s="1012"/>
      <c r="CM121" s="1012"/>
      <c r="CN121" s="1012"/>
      <c r="CO121" s="1013"/>
      <c r="CP121" s="1021" t="s">
        <v>478</v>
      </c>
      <c r="CQ121" s="1022"/>
      <c r="CR121" s="1022"/>
      <c r="CS121" s="1022"/>
      <c r="CT121" s="1022"/>
      <c r="CU121" s="1022"/>
      <c r="CV121" s="1022"/>
      <c r="CW121" s="1022"/>
      <c r="CX121" s="1022"/>
      <c r="CY121" s="1022"/>
      <c r="CZ121" s="1022"/>
      <c r="DA121" s="1022"/>
      <c r="DB121" s="1022"/>
      <c r="DC121" s="1022"/>
      <c r="DD121" s="1022"/>
      <c r="DE121" s="1022"/>
      <c r="DF121" s="1023"/>
      <c r="DG121" s="927">
        <v>236357</v>
      </c>
      <c r="DH121" s="928"/>
      <c r="DI121" s="928"/>
      <c r="DJ121" s="928"/>
      <c r="DK121" s="928"/>
      <c r="DL121" s="928">
        <v>151455</v>
      </c>
      <c r="DM121" s="928"/>
      <c r="DN121" s="928"/>
      <c r="DO121" s="928"/>
      <c r="DP121" s="928"/>
      <c r="DQ121" s="928">
        <v>100553</v>
      </c>
      <c r="DR121" s="928"/>
      <c r="DS121" s="928"/>
      <c r="DT121" s="928"/>
      <c r="DU121" s="928"/>
      <c r="DV121" s="929">
        <v>3</v>
      </c>
      <c r="DW121" s="929"/>
      <c r="DX121" s="929"/>
      <c r="DY121" s="929"/>
      <c r="DZ121" s="930"/>
    </row>
    <row r="122" spans="1:130" s="230" customFormat="1" ht="26.25" customHeight="1" x14ac:dyDescent="0.15">
      <c r="A122" s="1060"/>
      <c r="B122" s="951"/>
      <c r="C122" s="924" t="s">
        <v>458</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444</v>
      </c>
      <c r="AB122" s="961"/>
      <c r="AC122" s="961"/>
      <c r="AD122" s="961"/>
      <c r="AE122" s="962"/>
      <c r="AF122" s="963" t="s">
        <v>139</v>
      </c>
      <c r="AG122" s="961"/>
      <c r="AH122" s="961"/>
      <c r="AI122" s="961"/>
      <c r="AJ122" s="962"/>
      <c r="AK122" s="963" t="s">
        <v>139</v>
      </c>
      <c r="AL122" s="961"/>
      <c r="AM122" s="961"/>
      <c r="AN122" s="961"/>
      <c r="AO122" s="962"/>
      <c r="AP122" s="964" t="s">
        <v>139</v>
      </c>
      <c r="AQ122" s="965"/>
      <c r="AR122" s="965"/>
      <c r="AS122" s="965"/>
      <c r="AT122" s="966"/>
      <c r="AU122" s="996"/>
      <c r="AV122" s="997"/>
      <c r="AW122" s="997"/>
      <c r="AX122" s="997"/>
      <c r="AY122" s="998"/>
      <c r="AZ122" s="975" t="s">
        <v>479</v>
      </c>
      <c r="BA122" s="967"/>
      <c r="BB122" s="967"/>
      <c r="BC122" s="967"/>
      <c r="BD122" s="967"/>
      <c r="BE122" s="967"/>
      <c r="BF122" s="967"/>
      <c r="BG122" s="967"/>
      <c r="BH122" s="967"/>
      <c r="BI122" s="967"/>
      <c r="BJ122" s="967"/>
      <c r="BK122" s="967"/>
      <c r="BL122" s="967"/>
      <c r="BM122" s="967"/>
      <c r="BN122" s="967"/>
      <c r="BO122" s="967"/>
      <c r="BP122" s="968"/>
      <c r="BQ122" s="1001">
        <v>5955481</v>
      </c>
      <c r="BR122" s="1002"/>
      <c r="BS122" s="1002"/>
      <c r="BT122" s="1002"/>
      <c r="BU122" s="1002"/>
      <c r="BV122" s="1002">
        <v>5756801</v>
      </c>
      <c r="BW122" s="1002"/>
      <c r="BX122" s="1002"/>
      <c r="BY122" s="1002"/>
      <c r="BZ122" s="1002"/>
      <c r="CA122" s="1002">
        <v>5611401</v>
      </c>
      <c r="CB122" s="1002"/>
      <c r="CC122" s="1002"/>
      <c r="CD122" s="1002"/>
      <c r="CE122" s="1002"/>
      <c r="CF122" s="1019">
        <v>167.3</v>
      </c>
      <c r="CG122" s="1020"/>
      <c r="CH122" s="1020"/>
      <c r="CI122" s="1020"/>
      <c r="CJ122" s="1020"/>
      <c r="CK122" s="1011"/>
      <c r="CL122" s="1012"/>
      <c r="CM122" s="1012"/>
      <c r="CN122" s="1012"/>
      <c r="CO122" s="1013"/>
      <c r="CP122" s="1021" t="s">
        <v>480</v>
      </c>
      <c r="CQ122" s="1022"/>
      <c r="CR122" s="1022"/>
      <c r="CS122" s="1022"/>
      <c r="CT122" s="1022"/>
      <c r="CU122" s="1022"/>
      <c r="CV122" s="1022"/>
      <c r="CW122" s="1022"/>
      <c r="CX122" s="1022"/>
      <c r="CY122" s="1022"/>
      <c r="CZ122" s="1022"/>
      <c r="DA122" s="1022"/>
      <c r="DB122" s="1022"/>
      <c r="DC122" s="1022"/>
      <c r="DD122" s="1022"/>
      <c r="DE122" s="1022"/>
      <c r="DF122" s="1023"/>
      <c r="DG122" s="927">
        <v>59936</v>
      </c>
      <c r="DH122" s="928"/>
      <c r="DI122" s="928"/>
      <c r="DJ122" s="928"/>
      <c r="DK122" s="928"/>
      <c r="DL122" s="928">
        <v>51328</v>
      </c>
      <c r="DM122" s="928"/>
      <c r="DN122" s="928"/>
      <c r="DO122" s="928"/>
      <c r="DP122" s="928"/>
      <c r="DQ122" s="928">
        <v>42620</v>
      </c>
      <c r="DR122" s="928"/>
      <c r="DS122" s="928"/>
      <c r="DT122" s="928"/>
      <c r="DU122" s="928"/>
      <c r="DV122" s="929">
        <v>1.3</v>
      </c>
      <c r="DW122" s="929"/>
      <c r="DX122" s="929"/>
      <c r="DY122" s="929"/>
      <c r="DZ122" s="930"/>
    </row>
    <row r="123" spans="1:130" s="230" customFormat="1" ht="26.25" customHeight="1" x14ac:dyDescent="0.15">
      <c r="A123" s="1060"/>
      <c r="B123" s="951"/>
      <c r="C123" s="924" t="s">
        <v>464</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139</v>
      </c>
      <c r="AB123" s="961"/>
      <c r="AC123" s="961"/>
      <c r="AD123" s="961"/>
      <c r="AE123" s="962"/>
      <c r="AF123" s="963" t="s">
        <v>139</v>
      </c>
      <c r="AG123" s="961"/>
      <c r="AH123" s="961"/>
      <c r="AI123" s="961"/>
      <c r="AJ123" s="962"/>
      <c r="AK123" s="963" t="s">
        <v>139</v>
      </c>
      <c r="AL123" s="961"/>
      <c r="AM123" s="961"/>
      <c r="AN123" s="961"/>
      <c r="AO123" s="962"/>
      <c r="AP123" s="964" t="s">
        <v>444</v>
      </c>
      <c r="AQ123" s="965"/>
      <c r="AR123" s="965"/>
      <c r="AS123" s="965"/>
      <c r="AT123" s="966"/>
      <c r="AU123" s="999"/>
      <c r="AV123" s="1000"/>
      <c r="AW123" s="1000"/>
      <c r="AX123" s="1000"/>
      <c r="AY123" s="1000"/>
      <c r="AZ123" s="251" t="s">
        <v>193</v>
      </c>
      <c r="BA123" s="251"/>
      <c r="BB123" s="251"/>
      <c r="BC123" s="251"/>
      <c r="BD123" s="251"/>
      <c r="BE123" s="251"/>
      <c r="BF123" s="251"/>
      <c r="BG123" s="251"/>
      <c r="BH123" s="251"/>
      <c r="BI123" s="251"/>
      <c r="BJ123" s="251"/>
      <c r="BK123" s="251"/>
      <c r="BL123" s="251"/>
      <c r="BM123" s="251"/>
      <c r="BN123" s="251"/>
      <c r="BO123" s="979" t="s">
        <v>481</v>
      </c>
      <c r="BP123" s="1007"/>
      <c r="BQ123" s="1066">
        <v>9751254</v>
      </c>
      <c r="BR123" s="1033"/>
      <c r="BS123" s="1033"/>
      <c r="BT123" s="1033"/>
      <c r="BU123" s="1033"/>
      <c r="BV123" s="1033">
        <v>9630392</v>
      </c>
      <c r="BW123" s="1033"/>
      <c r="BX123" s="1033"/>
      <c r="BY123" s="1033"/>
      <c r="BZ123" s="1033"/>
      <c r="CA123" s="1033">
        <v>9705624</v>
      </c>
      <c r="CB123" s="1033"/>
      <c r="CC123" s="1033"/>
      <c r="CD123" s="1033"/>
      <c r="CE123" s="1033"/>
      <c r="CF123" s="1003"/>
      <c r="CG123" s="1004"/>
      <c r="CH123" s="1004"/>
      <c r="CI123" s="1004"/>
      <c r="CJ123" s="1005"/>
      <c r="CK123" s="1011"/>
      <c r="CL123" s="1012"/>
      <c r="CM123" s="1012"/>
      <c r="CN123" s="1012"/>
      <c r="CO123" s="1013"/>
      <c r="CP123" s="1021" t="s">
        <v>482</v>
      </c>
      <c r="CQ123" s="1022"/>
      <c r="CR123" s="1022"/>
      <c r="CS123" s="1022"/>
      <c r="CT123" s="1022"/>
      <c r="CU123" s="1022"/>
      <c r="CV123" s="1022"/>
      <c r="CW123" s="1022"/>
      <c r="CX123" s="1022"/>
      <c r="CY123" s="1022"/>
      <c r="CZ123" s="1022"/>
      <c r="DA123" s="1022"/>
      <c r="DB123" s="1022"/>
      <c r="DC123" s="1022"/>
      <c r="DD123" s="1022"/>
      <c r="DE123" s="1022"/>
      <c r="DF123" s="1023"/>
      <c r="DG123" s="960">
        <v>37751</v>
      </c>
      <c r="DH123" s="961"/>
      <c r="DI123" s="961"/>
      <c r="DJ123" s="961"/>
      <c r="DK123" s="962"/>
      <c r="DL123" s="963">
        <v>32395</v>
      </c>
      <c r="DM123" s="961"/>
      <c r="DN123" s="961"/>
      <c r="DO123" s="961"/>
      <c r="DP123" s="962"/>
      <c r="DQ123" s="963">
        <v>26375</v>
      </c>
      <c r="DR123" s="961"/>
      <c r="DS123" s="961"/>
      <c r="DT123" s="961"/>
      <c r="DU123" s="962"/>
      <c r="DV123" s="964">
        <v>0.8</v>
      </c>
      <c r="DW123" s="965"/>
      <c r="DX123" s="965"/>
      <c r="DY123" s="965"/>
      <c r="DZ123" s="966"/>
    </row>
    <row r="124" spans="1:130" s="230" customFormat="1" ht="26.25" customHeight="1" thickBot="1" x14ac:dyDescent="0.2">
      <c r="A124" s="1060"/>
      <c r="B124" s="951"/>
      <c r="C124" s="924" t="s">
        <v>467</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139</v>
      </c>
      <c r="AB124" s="961"/>
      <c r="AC124" s="961"/>
      <c r="AD124" s="961"/>
      <c r="AE124" s="962"/>
      <c r="AF124" s="963" t="s">
        <v>445</v>
      </c>
      <c r="AG124" s="961"/>
      <c r="AH124" s="961"/>
      <c r="AI124" s="961"/>
      <c r="AJ124" s="962"/>
      <c r="AK124" s="963" t="s">
        <v>139</v>
      </c>
      <c r="AL124" s="961"/>
      <c r="AM124" s="961"/>
      <c r="AN124" s="961"/>
      <c r="AO124" s="962"/>
      <c r="AP124" s="964" t="s">
        <v>139</v>
      </c>
      <c r="AQ124" s="965"/>
      <c r="AR124" s="965"/>
      <c r="AS124" s="965"/>
      <c r="AT124" s="966"/>
      <c r="AU124" s="1062" t="s">
        <v>483</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v>6.8</v>
      </c>
      <c r="BR124" s="1029"/>
      <c r="BS124" s="1029"/>
      <c r="BT124" s="1029"/>
      <c r="BU124" s="1029"/>
      <c r="BV124" s="1029" t="s">
        <v>139</v>
      </c>
      <c r="BW124" s="1029"/>
      <c r="BX124" s="1029"/>
      <c r="BY124" s="1029"/>
      <c r="BZ124" s="1029"/>
      <c r="CA124" s="1029" t="s">
        <v>139</v>
      </c>
      <c r="CB124" s="1029"/>
      <c r="CC124" s="1029"/>
      <c r="CD124" s="1029"/>
      <c r="CE124" s="1029"/>
      <c r="CF124" s="1030"/>
      <c r="CG124" s="1031"/>
      <c r="CH124" s="1031"/>
      <c r="CI124" s="1031"/>
      <c r="CJ124" s="1032"/>
      <c r="CK124" s="1014"/>
      <c r="CL124" s="1014"/>
      <c r="CM124" s="1014"/>
      <c r="CN124" s="1014"/>
      <c r="CO124" s="1015"/>
      <c r="CP124" s="1021" t="s">
        <v>484</v>
      </c>
      <c r="CQ124" s="1022"/>
      <c r="CR124" s="1022"/>
      <c r="CS124" s="1022"/>
      <c r="CT124" s="1022"/>
      <c r="CU124" s="1022"/>
      <c r="CV124" s="1022"/>
      <c r="CW124" s="1022"/>
      <c r="CX124" s="1022"/>
      <c r="CY124" s="1022"/>
      <c r="CZ124" s="1022"/>
      <c r="DA124" s="1022"/>
      <c r="DB124" s="1022"/>
      <c r="DC124" s="1022"/>
      <c r="DD124" s="1022"/>
      <c r="DE124" s="1022"/>
      <c r="DF124" s="1023"/>
      <c r="DG124" s="1006" t="s">
        <v>444</v>
      </c>
      <c r="DH124" s="988"/>
      <c r="DI124" s="988"/>
      <c r="DJ124" s="988"/>
      <c r="DK124" s="989"/>
      <c r="DL124" s="987" t="s">
        <v>139</v>
      </c>
      <c r="DM124" s="988"/>
      <c r="DN124" s="988"/>
      <c r="DO124" s="988"/>
      <c r="DP124" s="989"/>
      <c r="DQ124" s="987" t="s">
        <v>139</v>
      </c>
      <c r="DR124" s="988"/>
      <c r="DS124" s="988"/>
      <c r="DT124" s="988"/>
      <c r="DU124" s="989"/>
      <c r="DV124" s="990" t="s">
        <v>395</v>
      </c>
      <c r="DW124" s="991"/>
      <c r="DX124" s="991"/>
      <c r="DY124" s="991"/>
      <c r="DZ124" s="992"/>
    </row>
    <row r="125" spans="1:130" s="230" customFormat="1" ht="26.25" customHeight="1" x14ac:dyDescent="0.15">
      <c r="A125" s="1060"/>
      <c r="B125" s="951"/>
      <c r="C125" s="924" t="s">
        <v>469</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445</v>
      </c>
      <c r="AB125" s="961"/>
      <c r="AC125" s="961"/>
      <c r="AD125" s="961"/>
      <c r="AE125" s="962"/>
      <c r="AF125" s="963" t="s">
        <v>445</v>
      </c>
      <c r="AG125" s="961"/>
      <c r="AH125" s="961"/>
      <c r="AI125" s="961"/>
      <c r="AJ125" s="962"/>
      <c r="AK125" s="963" t="s">
        <v>395</v>
      </c>
      <c r="AL125" s="961"/>
      <c r="AM125" s="961"/>
      <c r="AN125" s="961"/>
      <c r="AO125" s="962"/>
      <c r="AP125" s="964" t="s">
        <v>139</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485</v>
      </c>
      <c r="CL125" s="1009"/>
      <c r="CM125" s="1009"/>
      <c r="CN125" s="1009"/>
      <c r="CO125" s="1010"/>
      <c r="CP125" s="931" t="s">
        <v>486</v>
      </c>
      <c r="CQ125" s="899"/>
      <c r="CR125" s="899"/>
      <c r="CS125" s="899"/>
      <c r="CT125" s="899"/>
      <c r="CU125" s="899"/>
      <c r="CV125" s="899"/>
      <c r="CW125" s="899"/>
      <c r="CX125" s="899"/>
      <c r="CY125" s="899"/>
      <c r="CZ125" s="899"/>
      <c r="DA125" s="899"/>
      <c r="DB125" s="899"/>
      <c r="DC125" s="899"/>
      <c r="DD125" s="899"/>
      <c r="DE125" s="899"/>
      <c r="DF125" s="900"/>
      <c r="DG125" s="932" t="s">
        <v>444</v>
      </c>
      <c r="DH125" s="933"/>
      <c r="DI125" s="933"/>
      <c r="DJ125" s="933"/>
      <c r="DK125" s="933"/>
      <c r="DL125" s="933" t="s">
        <v>139</v>
      </c>
      <c r="DM125" s="933"/>
      <c r="DN125" s="933"/>
      <c r="DO125" s="933"/>
      <c r="DP125" s="933"/>
      <c r="DQ125" s="933" t="s">
        <v>139</v>
      </c>
      <c r="DR125" s="933"/>
      <c r="DS125" s="933"/>
      <c r="DT125" s="933"/>
      <c r="DU125" s="933"/>
      <c r="DV125" s="934" t="s">
        <v>139</v>
      </c>
      <c r="DW125" s="934"/>
      <c r="DX125" s="934"/>
      <c r="DY125" s="934"/>
      <c r="DZ125" s="935"/>
    </row>
    <row r="126" spans="1:130" s="230" customFormat="1" ht="26.25" customHeight="1" thickBot="1" x14ac:dyDescent="0.2">
      <c r="A126" s="1060"/>
      <c r="B126" s="951"/>
      <c r="C126" s="924" t="s">
        <v>471</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139</v>
      </c>
      <c r="AB126" s="961"/>
      <c r="AC126" s="961"/>
      <c r="AD126" s="961"/>
      <c r="AE126" s="962"/>
      <c r="AF126" s="963" t="s">
        <v>139</v>
      </c>
      <c r="AG126" s="961"/>
      <c r="AH126" s="961"/>
      <c r="AI126" s="961"/>
      <c r="AJ126" s="962"/>
      <c r="AK126" s="963" t="s">
        <v>395</v>
      </c>
      <c r="AL126" s="961"/>
      <c r="AM126" s="961"/>
      <c r="AN126" s="961"/>
      <c r="AO126" s="962"/>
      <c r="AP126" s="964" t="s">
        <v>395</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487</v>
      </c>
      <c r="CQ126" s="925"/>
      <c r="CR126" s="925"/>
      <c r="CS126" s="925"/>
      <c r="CT126" s="925"/>
      <c r="CU126" s="925"/>
      <c r="CV126" s="925"/>
      <c r="CW126" s="925"/>
      <c r="CX126" s="925"/>
      <c r="CY126" s="925"/>
      <c r="CZ126" s="925"/>
      <c r="DA126" s="925"/>
      <c r="DB126" s="925"/>
      <c r="DC126" s="925"/>
      <c r="DD126" s="925"/>
      <c r="DE126" s="925"/>
      <c r="DF126" s="926"/>
      <c r="DG126" s="927" t="s">
        <v>139</v>
      </c>
      <c r="DH126" s="928"/>
      <c r="DI126" s="928"/>
      <c r="DJ126" s="928"/>
      <c r="DK126" s="928"/>
      <c r="DL126" s="928" t="s">
        <v>395</v>
      </c>
      <c r="DM126" s="928"/>
      <c r="DN126" s="928"/>
      <c r="DO126" s="928"/>
      <c r="DP126" s="928"/>
      <c r="DQ126" s="928" t="s">
        <v>139</v>
      </c>
      <c r="DR126" s="928"/>
      <c r="DS126" s="928"/>
      <c r="DT126" s="928"/>
      <c r="DU126" s="928"/>
      <c r="DV126" s="929" t="s">
        <v>139</v>
      </c>
      <c r="DW126" s="929"/>
      <c r="DX126" s="929"/>
      <c r="DY126" s="929"/>
      <c r="DZ126" s="930"/>
    </row>
    <row r="127" spans="1:130" s="230" customFormat="1" ht="26.25" customHeight="1" x14ac:dyDescent="0.15">
      <c r="A127" s="1061"/>
      <c r="B127" s="953"/>
      <c r="C127" s="975" t="s">
        <v>488</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v>3369</v>
      </c>
      <c r="AB127" s="961"/>
      <c r="AC127" s="961"/>
      <c r="AD127" s="961"/>
      <c r="AE127" s="962"/>
      <c r="AF127" s="963">
        <v>2879</v>
      </c>
      <c r="AG127" s="961"/>
      <c r="AH127" s="961"/>
      <c r="AI127" s="961"/>
      <c r="AJ127" s="962"/>
      <c r="AK127" s="963">
        <v>1913</v>
      </c>
      <c r="AL127" s="961"/>
      <c r="AM127" s="961"/>
      <c r="AN127" s="961"/>
      <c r="AO127" s="962"/>
      <c r="AP127" s="964">
        <v>0.1</v>
      </c>
      <c r="AQ127" s="965"/>
      <c r="AR127" s="965"/>
      <c r="AS127" s="965"/>
      <c r="AT127" s="966"/>
      <c r="AU127" s="232"/>
      <c r="AV127" s="232"/>
      <c r="AW127" s="232"/>
      <c r="AX127" s="1034" t="s">
        <v>489</v>
      </c>
      <c r="AY127" s="1035"/>
      <c r="AZ127" s="1035"/>
      <c r="BA127" s="1035"/>
      <c r="BB127" s="1035"/>
      <c r="BC127" s="1035"/>
      <c r="BD127" s="1035"/>
      <c r="BE127" s="1036"/>
      <c r="BF127" s="1037" t="s">
        <v>490</v>
      </c>
      <c r="BG127" s="1035"/>
      <c r="BH127" s="1035"/>
      <c r="BI127" s="1035"/>
      <c r="BJ127" s="1035"/>
      <c r="BK127" s="1035"/>
      <c r="BL127" s="1036"/>
      <c r="BM127" s="1037" t="s">
        <v>491</v>
      </c>
      <c r="BN127" s="1035"/>
      <c r="BO127" s="1035"/>
      <c r="BP127" s="1035"/>
      <c r="BQ127" s="1035"/>
      <c r="BR127" s="1035"/>
      <c r="BS127" s="1036"/>
      <c r="BT127" s="1037" t="s">
        <v>492</v>
      </c>
      <c r="BU127" s="1035"/>
      <c r="BV127" s="1035"/>
      <c r="BW127" s="1035"/>
      <c r="BX127" s="1035"/>
      <c r="BY127" s="1035"/>
      <c r="BZ127" s="1058"/>
      <c r="CA127" s="232"/>
      <c r="CB127" s="232"/>
      <c r="CC127" s="232"/>
      <c r="CD127" s="255"/>
      <c r="CE127" s="255"/>
      <c r="CF127" s="255"/>
      <c r="CG127" s="232"/>
      <c r="CH127" s="232"/>
      <c r="CI127" s="232"/>
      <c r="CJ127" s="254"/>
      <c r="CK127" s="1025"/>
      <c r="CL127" s="1012"/>
      <c r="CM127" s="1012"/>
      <c r="CN127" s="1012"/>
      <c r="CO127" s="1013"/>
      <c r="CP127" s="924" t="s">
        <v>493</v>
      </c>
      <c r="CQ127" s="925"/>
      <c r="CR127" s="925"/>
      <c r="CS127" s="925"/>
      <c r="CT127" s="925"/>
      <c r="CU127" s="925"/>
      <c r="CV127" s="925"/>
      <c r="CW127" s="925"/>
      <c r="CX127" s="925"/>
      <c r="CY127" s="925"/>
      <c r="CZ127" s="925"/>
      <c r="DA127" s="925"/>
      <c r="DB127" s="925"/>
      <c r="DC127" s="925"/>
      <c r="DD127" s="925"/>
      <c r="DE127" s="925"/>
      <c r="DF127" s="926"/>
      <c r="DG127" s="927" t="s">
        <v>445</v>
      </c>
      <c r="DH127" s="928"/>
      <c r="DI127" s="928"/>
      <c r="DJ127" s="928"/>
      <c r="DK127" s="928"/>
      <c r="DL127" s="928" t="s">
        <v>139</v>
      </c>
      <c r="DM127" s="928"/>
      <c r="DN127" s="928"/>
      <c r="DO127" s="928"/>
      <c r="DP127" s="928"/>
      <c r="DQ127" s="928" t="s">
        <v>139</v>
      </c>
      <c r="DR127" s="928"/>
      <c r="DS127" s="928"/>
      <c r="DT127" s="928"/>
      <c r="DU127" s="928"/>
      <c r="DV127" s="929" t="s">
        <v>395</v>
      </c>
      <c r="DW127" s="929"/>
      <c r="DX127" s="929"/>
      <c r="DY127" s="929"/>
      <c r="DZ127" s="930"/>
    </row>
    <row r="128" spans="1:130" s="230" customFormat="1" ht="26.25" customHeight="1" thickBot="1" x14ac:dyDescent="0.2">
      <c r="A128" s="1044" t="s">
        <v>494</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495</v>
      </c>
      <c r="X128" s="1046"/>
      <c r="Y128" s="1046"/>
      <c r="Z128" s="1047"/>
      <c r="AA128" s="1048">
        <v>86076</v>
      </c>
      <c r="AB128" s="1049"/>
      <c r="AC128" s="1049"/>
      <c r="AD128" s="1049"/>
      <c r="AE128" s="1050"/>
      <c r="AF128" s="1051">
        <v>87527</v>
      </c>
      <c r="AG128" s="1049"/>
      <c r="AH128" s="1049"/>
      <c r="AI128" s="1049"/>
      <c r="AJ128" s="1050"/>
      <c r="AK128" s="1051">
        <v>86933</v>
      </c>
      <c r="AL128" s="1049"/>
      <c r="AM128" s="1049"/>
      <c r="AN128" s="1049"/>
      <c r="AO128" s="1050"/>
      <c r="AP128" s="1052"/>
      <c r="AQ128" s="1053"/>
      <c r="AR128" s="1053"/>
      <c r="AS128" s="1053"/>
      <c r="AT128" s="1054"/>
      <c r="AU128" s="232"/>
      <c r="AV128" s="232"/>
      <c r="AW128" s="232"/>
      <c r="AX128" s="898" t="s">
        <v>496</v>
      </c>
      <c r="AY128" s="899"/>
      <c r="AZ128" s="899"/>
      <c r="BA128" s="899"/>
      <c r="BB128" s="899"/>
      <c r="BC128" s="899"/>
      <c r="BD128" s="899"/>
      <c r="BE128" s="900"/>
      <c r="BF128" s="1055" t="s">
        <v>139</v>
      </c>
      <c r="BG128" s="1056"/>
      <c r="BH128" s="1056"/>
      <c r="BI128" s="1056"/>
      <c r="BJ128" s="1056"/>
      <c r="BK128" s="1056"/>
      <c r="BL128" s="1057"/>
      <c r="BM128" s="1055">
        <v>15</v>
      </c>
      <c r="BN128" s="1056"/>
      <c r="BO128" s="1056"/>
      <c r="BP128" s="1056"/>
      <c r="BQ128" s="1056"/>
      <c r="BR128" s="1056"/>
      <c r="BS128" s="1057"/>
      <c r="BT128" s="1055">
        <v>20</v>
      </c>
      <c r="BU128" s="1056"/>
      <c r="BV128" s="1056"/>
      <c r="BW128" s="1056"/>
      <c r="BX128" s="1056"/>
      <c r="BY128" s="1056"/>
      <c r="BZ128" s="1078"/>
      <c r="CA128" s="255"/>
      <c r="CB128" s="255"/>
      <c r="CC128" s="255"/>
      <c r="CD128" s="255"/>
      <c r="CE128" s="255"/>
      <c r="CF128" s="255"/>
      <c r="CG128" s="232"/>
      <c r="CH128" s="232"/>
      <c r="CI128" s="232"/>
      <c r="CJ128" s="254"/>
      <c r="CK128" s="1026"/>
      <c r="CL128" s="1027"/>
      <c r="CM128" s="1027"/>
      <c r="CN128" s="1027"/>
      <c r="CO128" s="1028"/>
      <c r="CP128" s="1038" t="s">
        <v>497</v>
      </c>
      <c r="CQ128" s="726"/>
      <c r="CR128" s="726"/>
      <c r="CS128" s="726"/>
      <c r="CT128" s="726"/>
      <c r="CU128" s="726"/>
      <c r="CV128" s="726"/>
      <c r="CW128" s="726"/>
      <c r="CX128" s="726"/>
      <c r="CY128" s="726"/>
      <c r="CZ128" s="726"/>
      <c r="DA128" s="726"/>
      <c r="DB128" s="726"/>
      <c r="DC128" s="726"/>
      <c r="DD128" s="726"/>
      <c r="DE128" s="726"/>
      <c r="DF128" s="1039"/>
      <c r="DG128" s="1040" t="s">
        <v>139</v>
      </c>
      <c r="DH128" s="1041"/>
      <c r="DI128" s="1041"/>
      <c r="DJ128" s="1041"/>
      <c r="DK128" s="1041"/>
      <c r="DL128" s="1041" t="s">
        <v>139</v>
      </c>
      <c r="DM128" s="1041"/>
      <c r="DN128" s="1041"/>
      <c r="DO128" s="1041"/>
      <c r="DP128" s="1041"/>
      <c r="DQ128" s="1041" t="s">
        <v>139</v>
      </c>
      <c r="DR128" s="1041"/>
      <c r="DS128" s="1041"/>
      <c r="DT128" s="1041"/>
      <c r="DU128" s="1041"/>
      <c r="DV128" s="1042" t="s">
        <v>139</v>
      </c>
      <c r="DW128" s="1042"/>
      <c r="DX128" s="1042"/>
      <c r="DY128" s="1042"/>
      <c r="DZ128" s="1043"/>
    </row>
    <row r="129" spans="1:131" s="230" customFormat="1" ht="26.25" customHeight="1" x14ac:dyDescent="0.15">
      <c r="A129" s="936" t="s">
        <v>109</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498</v>
      </c>
      <c r="X129" s="1073"/>
      <c r="Y129" s="1073"/>
      <c r="Z129" s="1074"/>
      <c r="AA129" s="960">
        <v>3910264</v>
      </c>
      <c r="AB129" s="961"/>
      <c r="AC129" s="961"/>
      <c r="AD129" s="961"/>
      <c r="AE129" s="962"/>
      <c r="AF129" s="963">
        <v>4160365</v>
      </c>
      <c r="AG129" s="961"/>
      <c r="AH129" s="961"/>
      <c r="AI129" s="961"/>
      <c r="AJ129" s="962"/>
      <c r="AK129" s="963">
        <v>4036000</v>
      </c>
      <c r="AL129" s="961"/>
      <c r="AM129" s="961"/>
      <c r="AN129" s="961"/>
      <c r="AO129" s="962"/>
      <c r="AP129" s="1075"/>
      <c r="AQ129" s="1076"/>
      <c r="AR129" s="1076"/>
      <c r="AS129" s="1076"/>
      <c r="AT129" s="1077"/>
      <c r="AU129" s="233"/>
      <c r="AV129" s="233"/>
      <c r="AW129" s="233"/>
      <c r="AX129" s="1067" t="s">
        <v>499</v>
      </c>
      <c r="AY129" s="925"/>
      <c r="AZ129" s="925"/>
      <c r="BA129" s="925"/>
      <c r="BB129" s="925"/>
      <c r="BC129" s="925"/>
      <c r="BD129" s="925"/>
      <c r="BE129" s="926"/>
      <c r="BF129" s="1068" t="s">
        <v>139</v>
      </c>
      <c r="BG129" s="1069"/>
      <c r="BH129" s="1069"/>
      <c r="BI129" s="1069"/>
      <c r="BJ129" s="1069"/>
      <c r="BK129" s="1069"/>
      <c r="BL129" s="1070"/>
      <c r="BM129" s="1068">
        <v>20</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6" t="s">
        <v>500</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501</v>
      </c>
      <c r="X130" s="1073"/>
      <c r="Y130" s="1073"/>
      <c r="Z130" s="1074"/>
      <c r="AA130" s="960">
        <v>735761</v>
      </c>
      <c r="AB130" s="961"/>
      <c r="AC130" s="961"/>
      <c r="AD130" s="961"/>
      <c r="AE130" s="962"/>
      <c r="AF130" s="963">
        <v>719075</v>
      </c>
      <c r="AG130" s="961"/>
      <c r="AH130" s="961"/>
      <c r="AI130" s="961"/>
      <c r="AJ130" s="962"/>
      <c r="AK130" s="963">
        <v>681613</v>
      </c>
      <c r="AL130" s="961"/>
      <c r="AM130" s="961"/>
      <c r="AN130" s="961"/>
      <c r="AO130" s="962"/>
      <c r="AP130" s="1075"/>
      <c r="AQ130" s="1076"/>
      <c r="AR130" s="1076"/>
      <c r="AS130" s="1076"/>
      <c r="AT130" s="1077"/>
      <c r="AU130" s="233"/>
      <c r="AV130" s="233"/>
      <c r="AW130" s="233"/>
      <c r="AX130" s="1067" t="s">
        <v>502</v>
      </c>
      <c r="AY130" s="925"/>
      <c r="AZ130" s="925"/>
      <c r="BA130" s="925"/>
      <c r="BB130" s="925"/>
      <c r="BC130" s="925"/>
      <c r="BD130" s="925"/>
      <c r="BE130" s="926"/>
      <c r="BF130" s="1103">
        <v>9.1999999999999993</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503</v>
      </c>
      <c r="X131" s="1110"/>
      <c r="Y131" s="1110"/>
      <c r="Z131" s="1111"/>
      <c r="AA131" s="1006">
        <v>3174503</v>
      </c>
      <c r="AB131" s="988"/>
      <c r="AC131" s="988"/>
      <c r="AD131" s="988"/>
      <c r="AE131" s="989"/>
      <c r="AF131" s="987">
        <v>3441290</v>
      </c>
      <c r="AG131" s="988"/>
      <c r="AH131" s="988"/>
      <c r="AI131" s="988"/>
      <c r="AJ131" s="989"/>
      <c r="AK131" s="987">
        <v>3354387</v>
      </c>
      <c r="AL131" s="988"/>
      <c r="AM131" s="988"/>
      <c r="AN131" s="988"/>
      <c r="AO131" s="989"/>
      <c r="AP131" s="1112"/>
      <c r="AQ131" s="1113"/>
      <c r="AR131" s="1113"/>
      <c r="AS131" s="1113"/>
      <c r="AT131" s="1114"/>
      <c r="AU131" s="233"/>
      <c r="AV131" s="233"/>
      <c r="AW131" s="233"/>
      <c r="AX131" s="1085" t="s">
        <v>504</v>
      </c>
      <c r="AY131" s="726"/>
      <c r="AZ131" s="726"/>
      <c r="BA131" s="726"/>
      <c r="BB131" s="726"/>
      <c r="BC131" s="726"/>
      <c r="BD131" s="726"/>
      <c r="BE131" s="1039"/>
      <c r="BF131" s="1086" t="s">
        <v>139</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2" t="s">
        <v>505</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506</v>
      </c>
      <c r="W132" s="1096"/>
      <c r="X132" s="1096"/>
      <c r="Y132" s="1096"/>
      <c r="Z132" s="1097"/>
      <c r="AA132" s="1098">
        <v>9.4697973189999995</v>
      </c>
      <c r="AB132" s="1099"/>
      <c r="AC132" s="1099"/>
      <c r="AD132" s="1099"/>
      <c r="AE132" s="1100"/>
      <c r="AF132" s="1101">
        <v>9.2276442850000002</v>
      </c>
      <c r="AG132" s="1099"/>
      <c r="AH132" s="1099"/>
      <c r="AI132" s="1099"/>
      <c r="AJ132" s="1100"/>
      <c r="AK132" s="1101">
        <v>8.9771991129999993</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507</v>
      </c>
      <c r="W133" s="1079"/>
      <c r="X133" s="1079"/>
      <c r="Y133" s="1079"/>
      <c r="Z133" s="1080"/>
      <c r="AA133" s="1081">
        <v>10.4</v>
      </c>
      <c r="AB133" s="1082"/>
      <c r="AC133" s="1082"/>
      <c r="AD133" s="1082"/>
      <c r="AE133" s="1083"/>
      <c r="AF133" s="1081">
        <v>9.9</v>
      </c>
      <c r="AG133" s="1082"/>
      <c r="AH133" s="1082"/>
      <c r="AI133" s="1082"/>
      <c r="AJ133" s="1083"/>
      <c r="AK133" s="1081">
        <v>9.1999999999999993</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XZ2UiytxscmbInKR4GqAoScTlQHPgNHNMC0zAvqL1Fs81A0Cvo1gPvrjJs4LE3KuGc2YFfD0xVmAB/XaAfc9A==" saltValue="H1bizVTSZAAr2HLRfI/IH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Q7:U7"/>
    <mergeCell ref="V7:Z7"/>
    <mergeCell ref="AA7:AE7"/>
    <mergeCell ref="DL7:DP7"/>
    <mergeCell ref="DQ7:DU7"/>
    <mergeCell ref="DV7:DZ7"/>
    <mergeCell ref="CH7:CL7"/>
    <mergeCell ref="CM7:CQ7"/>
    <mergeCell ref="CR7:CV7"/>
    <mergeCell ref="CW7:DA7"/>
    <mergeCell ref="DB7:DF7"/>
    <mergeCell ref="DG7:DK7"/>
    <mergeCell ref="DV5:DZ6"/>
    <mergeCell ref="B7:P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4D0F37V964daTKfNUCeJqQGCj0yt847DmGDNvC1Wj4F2zuAAXBmn9Wn4Pl6xNeKKpptqP6MQITNvr73zz0gFqg==" saltValue="eTbmrBIhRQwTGJgX5u1L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jv/rWxwddzoMPSDbv4ileGcn1SzsjNBYYN0AZRNQfoBFxsJEHPpeuTnADKttRW7SEF+5JXldsNNUgPHE0DqVw==" saltValue="chFhoB8AczxDIvEY9bolP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511</v>
      </c>
      <c r="AP7" s="272"/>
      <c r="AQ7" s="273" t="s">
        <v>512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513</v>
      </c>
      <c r="AQ8" s="279" t="s">
        <v>514</v>
      </c>
      <c r="AR8" s="280" t="s">
        <v>515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516</v>
      </c>
      <c r="AL9" s="1119"/>
      <c r="AM9" s="1119"/>
      <c r="AN9" s="1120"/>
      <c r="AO9" s="281">
        <v>1110309</v>
      </c>
      <c r="AP9" s="281">
        <v>174549</v>
      </c>
      <c r="AQ9" s="282">
        <v>166998</v>
      </c>
      <c r="AR9" s="283">
        <v>4.5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517</v>
      </c>
      <c r="AL10" s="1119"/>
      <c r="AM10" s="1119"/>
      <c r="AN10" s="1120"/>
      <c r="AO10" s="284">
        <v>206271</v>
      </c>
      <c r="AP10" s="284">
        <v>32427</v>
      </c>
      <c r="AQ10" s="285">
        <v>26170</v>
      </c>
      <c r="AR10" s="286">
        <v>23.9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518</v>
      </c>
      <c r="AL11" s="1119"/>
      <c r="AM11" s="1119"/>
      <c r="AN11" s="1120"/>
      <c r="AO11" s="284" t="s">
        <v>519</v>
      </c>
      <c r="AP11" s="284" t="s">
        <v>519</v>
      </c>
      <c r="AQ11" s="285">
        <v>5047</v>
      </c>
      <c r="AR11" s="286" t="s">
        <v>519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520</v>
      </c>
      <c r="AL12" s="1119"/>
      <c r="AM12" s="1119"/>
      <c r="AN12" s="1120"/>
      <c r="AO12" s="284" t="s">
        <v>519</v>
      </c>
      <c r="AP12" s="284" t="s">
        <v>519</v>
      </c>
      <c r="AQ12" s="285" t="s">
        <v>519</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521</v>
      </c>
      <c r="AL13" s="1119"/>
      <c r="AM13" s="1119"/>
      <c r="AN13" s="1120"/>
      <c r="AO13" s="284" t="s">
        <v>519</v>
      </c>
      <c r="AP13" s="284" t="s">
        <v>519</v>
      </c>
      <c r="AQ13" s="285">
        <v>6466</v>
      </c>
      <c r="AR13" s="286" t="s">
        <v>519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522</v>
      </c>
      <c r="AL14" s="1119"/>
      <c r="AM14" s="1119"/>
      <c r="AN14" s="1120"/>
      <c r="AO14" s="284">
        <v>8472</v>
      </c>
      <c r="AP14" s="284">
        <v>1332</v>
      </c>
      <c r="AQ14" s="285">
        <v>3589</v>
      </c>
      <c r="AR14" s="286">
        <v>-62.9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523</v>
      </c>
      <c r="AL15" s="1122"/>
      <c r="AM15" s="1122"/>
      <c r="AN15" s="1123"/>
      <c r="AO15" s="284">
        <v>-73630</v>
      </c>
      <c r="AP15" s="284">
        <v>-11575</v>
      </c>
      <c r="AQ15" s="285">
        <v>-12920</v>
      </c>
      <c r="AR15" s="286">
        <v>-10.4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193</v>
      </c>
      <c r="AL16" s="1122"/>
      <c r="AM16" s="1122"/>
      <c r="AN16" s="1123"/>
      <c r="AO16" s="284">
        <v>1251422</v>
      </c>
      <c r="AP16" s="284">
        <v>196734</v>
      </c>
      <c r="AQ16" s="285">
        <v>195349</v>
      </c>
      <c r="AR16" s="286">
        <v>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528</v>
      </c>
      <c r="AL21" s="1125"/>
      <c r="AM21" s="1125"/>
      <c r="AN21" s="1126"/>
      <c r="AO21" s="297">
        <v>16.98</v>
      </c>
      <c r="AP21" s="298">
        <v>16.600000000000001</v>
      </c>
      <c r="AQ21" s="299">
        <v>0.38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529</v>
      </c>
      <c r="AL22" s="1125"/>
      <c r="AM22" s="1125"/>
      <c r="AN22" s="1126"/>
      <c r="AO22" s="302">
        <v>95</v>
      </c>
      <c r="AP22" s="303">
        <v>95.6</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5" t="s">
        <v>530</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x14ac:dyDescent="0.15">
      <c r="A27" s="309"/>
      <c r="AO27" s="262"/>
      <c r="AP27" s="262"/>
      <c r="AQ27" s="262"/>
      <c r="AR27" s="262"/>
      <c r="AS27" s="262"/>
      <c r="AT27" s="262"/>
    </row>
    <row r="28" spans="1:46" ht="17.25" x14ac:dyDescent="0.15">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511</v>
      </c>
      <c r="AP30" s="272"/>
      <c r="AQ30" s="273" t="s">
        <v>512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513</v>
      </c>
      <c r="AQ31" s="279" t="s">
        <v>514</v>
      </c>
      <c r="AR31" s="280" t="s">
        <v>515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533</v>
      </c>
      <c r="AL32" s="1133"/>
      <c r="AM32" s="1133"/>
      <c r="AN32" s="1134"/>
      <c r="AO32" s="312">
        <v>819340</v>
      </c>
      <c r="AP32" s="312">
        <v>128807</v>
      </c>
      <c r="AQ32" s="313">
        <v>125145</v>
      </c>
      <c r="AR32" s="314">
        <v>2.9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534</v>
      </c>
      <c r="AL33" s="1133"/>
      <c r="AM33" s="1133"/>
      <c r="AN33" s="1134"/>
      <c r="AO33" s="312" t="s">
        <v>519</v>
      </c>
      <c r="AP33" s="312" t="s">
        <v>519</v>
      </c>
      <c r="AQ33" s="313">
        <v>142</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535</v>
      </c>
      <c r="AL34" s="1133"/>
      <c r="AM34" s="1133"/>
      <c r="AN34" s="1134"/>
      <c r="AO34" s="312" t="s">
        <v>519</v>
      </c>
      <c r="AP34" s="312" t="s">
        <v>519</v>
      </c>
      <c r="AQ34" s="313">
        <v>186</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536</v>
      </c>
      <c r="AL35" s="1133"/>
      <c r="AM35" s="1133"/>
      <c r="AN35" s="1134"/>
      <c r="AO35" s="312">
        <v>243718</v>
      </c>
      <c r="AP35" s="312">
        <v>38314</v>
      </c>
      <c r="AQ35" s="313">
        <v>24116</v>
      </c>
      <c r="AR35" s="314">
        <v>58.9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537</v>
      </c>
      <c r="AL36" s="1133"/>
      <c r="AM36" s="1133"/>
      <c r="AN36" s="1134"/>
      <c r="AO36" s="312">
        <v>4650</v>
      </c>
      <c r="AP36" s="312">
        <v>731</v>
      </c>
      <c r="AQ36" s="313">
        <v>3945</v>
      </c>
      <c r="AR36" s="314">
        <v>-81.5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538</v>
      </c>
      <c r="AL37" s="1133"/>
      <c r="AM37" s="1133"/>
      <c r="AN37" s="1134"/>
      <c r="AO37" s="312">
        <v>1913</v>
      </c>
      <c r="AP37" s="312">
        <v>301</v>
      </c>
      <c r="AQ37" s="313">
        <v>817</v>
      </c>
      <c r="AR37" s="314">
        <v>-63.2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539</v>
      </c>
      <c r="AL38" s="1136"/>
      <c r="AM38" s="1136"/>
      <c r="AN38" s="1137"/>
      <c r="AO38" s="315">
        <v>55</v>
      </c>
      <c r="AP38" s="315">
        <v>9</v>
      </c>
      <c r="AQ38" s="316">
        <v>16</v>
      </c>
      <c r="AR38" s="304">
        <v>-43.8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540</v>
      </c>
      <c r="AL39" s="1136"/>
      <c r="AM39" s="1136"/>
      <c r="AN39" s="1137"/>
      <c r="AO39" s="312">
        <v>-86933</v>
      </c>
      <c r="AP39" s="312">
        <v>-13667</v>
      </c>
      <c r="AQ39" s="313">
        <v>-6780</v>
      </c>
      <c r="AR39" s="314">
        <v>101.6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541</v>
      </c>
      <c r="AL40" s="1133"/>
      <c r="AM40" s="1133"/>
      <c r="AN40" s="1134"/>
      <c r="AO40" s="312">
        <v>-681613</v>
      </c>
      <c r="AP40" s="312">
        <v>-107155</v>
      </c>
      <c r="AQ40" s="313">
        <v>-98746</v>
      </c>
      <c r="AR40" s="314">
        <v>8.5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304</v>
      </c>
      <c r="AL41" s="1139"/>
      <c r="AM41" s="1139"/>
      <c r="AN41" s="1140"/>
      <c r="AO41" s="312">
        <v>301130</v>
      </c>
      <c r="AP41" s="312">
        <v>47340</v>
      </c>
      <c r="AQ41" s="313">
        <v>48842</v>
      </c>
      <c r="AR41" s="314">
        <v>-3.1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511</v>
      </c>
      <c r="AN49" s="1129" t="s">
        <v>545</v>
      </c>
      <c r="AO49" s="1130"/>
      <c r="AP49" s="1130"/>
      <c r="AQ49" s="1130"/>
      <c r="AR49" s="113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546</v>
      </c>
      <c r="AO50" s="329" t="s">
        <v>547</v>
      </c>
      <c r="AP50" s="330" t="s">
        <v>548</v>
      </c>
      <c r="AQ50" s="331" t="s">
        <v>549</v>
      </c>
      <c r="AR50" s="332" t="s">
        <v>550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793344</v>
      </c>
      <c r="AN51" s="334">
        <v>113448</v>
      </c>
      <c r="AO51" s="335">
        <v>-20.399999999999999</v>
      </c>
      <c r="AP51" s="336">
        <v>167497</v>
      </c>
      <c r="AQ51" s="337">
        <v>-17.399999999999999</v>
      </c>
      <c r="AR51" s="338">
        <v>-3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533379</v>
      </c>
      <c r="AN52" s="342">
        <v>76273</v>
      </c>
      <c r="AO52" s="343">
        <v>172.6</v>
      </c>
      <c r="AP52" s="344">
        <v>82571</v>
      </c>
      <c r="AQ52" s="345">
        <v>3.6</v>
      </c>
      <c r="AR52" s="346">
        <v>169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849371</v>
      </c>
      <c r="AN53" s="334">
        <v>124981</v>
      </c>
      <c r="AO53" s="335">
        <v>10.199999999999999</v>
      </c>
      <c r="AP53" s="336">
        <v>190274</v>
      </c>
      <c r="AQ53" s="337">
        <v>13.6</v>
      </c>
      <c r="AR53" s="338">
        <v>-3.4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482294</v>
      </c>
      <c r="AN54" s="342">
        <v>70967</v>
      </c>
      <c r="AO54" s="343">
        <v>-7</v>
      </c>
      <c r="AP54" s="344">
        <v>88584</v>
      </c>
      <c r="AQ54" s="345">
        <v>7.3</v>
      </c>
      <c r="AR54" s="346">
        <v>-14.3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784072</v>
      </c>
      <c r="AN55" s="334">
        <v>117711</v>
      </c>
      <c r="AO55" s="335">
        <v>-5.8</v>
      </c>
      <c r="AP55" s="336">
        <v>200194</v>
      </c>
      <c r="AQ55" s="337">
        <v>5.2</v>
      </c>
      <c r="AR55" s="338">
        <v>-11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388306</v>
      </c>
      <c r="AN56" s="342">
        <v>58295</v>
      </c>
      <c r="AO56" s="343">
        <v>-17.899999999999999</v>
      </c>
      <c r="AP56" s="344">
        <v>106422</v>
      </c>
      <c r="AQ56" s="345">
        <v>20.100000000000001</v>
      </c>
      <c r="AR56" s="346">
        <v>-38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910151</v>
      </c>
      <c r="AN57" s="334">
        <v>139359</v>
      </c>
      <c r="AO57" s="335">
        <v>18.399999999999999</v>
      </c>
      <c r="AP57" s="336">
        <v>196914</v>
      </c>
      <c r="AQ57" s="337">
        <v>-1.6</v>
      </c>
      <c r="AR57" s="338">
        <v>20</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309672</v>
      </c>
      <c r="AN58" s="342">
        <v>47416</v>
      </c>
      <c r="AO58" s="343">
        <v>-18.7</v>
      </c>
      <c r="AP58" s="344">
        <v>98966</v>
      </c>
      <c r="AQ58" s="345">
        <v>-7</v>
      </c>
      <c r="AR58" s="346">
        <v>-11.7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670197</v>
      </c>
      <c r="AN59" s="334">
        <v>105360</v>
      </c>
      <c r="AO59" s="335">
        <v>-24.4</v>
      </c>
      <c r="AP59" s="336">
        <v>204757</v>
      </c>
      <c r="AQ59" s="337">
        <v>4</v>
      </c>
      <c r="AR59" s="338">
        <v>-28.4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322859</v>
      </c>
      <c r="AN60" s="342">
        <v>50756</v>
      </c>
      <c r="AO60" s="343">
        <v>7</v>
      </c>
      <c r="AP60" s="344">
        <v>106071</v>
      </c>
      <c r="AQ60" s="345">
        <v>7.2</v>
      </c>
      <c r="AR60" s="346">
        <v>-0.2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801427</v>
      </c>
      <c r="AN61" s="349">
        <v>120172</v>
      </c>
      <c r="AO61" s="350">
        <v>-4.4000000000000004</v>
      </c>
      <c r="AP61" s="351">
        <v>191927</v>
      </c>
      <c r="AQ61" s="352">
        <v>0.8</v>
      </c>
      <c r="AR61" s="338">
        <v>-5.2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407302</v>
      </c>
      <c r="AN62" s="342">
        <v>60741</v>
      </c>
      <c r="AO62" s="343">
        <v>27.2</v>
      </c>
      <c r="AP62" s="344">
        <v>96523</v>
      </c>
      <c r="AQ62" s="345">
        <v>6.2</v>
      </c>
      <c r="AR62" s="346">
        <v>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AF0z1PK2M2t/5pnEX+5ngxDNQauzA32dVyzXqeLwIpaQq2MI8RIR1SJpmWcCTAl6wYD6WgtSS107difjsFUdg==" saltValue="3ZnYdip722Gl9/vrjrQv3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row r="121" spans="125:125" ht="13.5" hidden="1" customHeight="1" x14ac:dyDescent="0.15">
      <c r="DU121" s="259"/>
    </row>
  </sheetData>
  <sheetProtection algorithmName="SHA-512" hashValue="2C/dcN1d4tfmADR81cW1GKpcL+w/RPzb9bZnhsfdWuGB8doxa1nRc0meD0jgFLd0b54uQJtCpb9VFk30hwJs8Q==" saltValue="R1SZljEbMIRIuUkqOnJ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560</v>
      </c>
    </row>
  </sheetData>
  <sheetProtection algorithmName="SHA-512" hashValue="F9FTT+icgUDWZkS+9pEF5Wr02A4J7X/qpjOJFcstNnSO//K8tlMmNAByHeADkD9i38MFAj4jyoOU4XrSoRMTNQ==" saltValue="7zsaI8NLDoRe1Pgale8KG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41" t="s">
        <v>3</v>
      </c>
      <c r="D47" s="1141"/>
      <c r="E47" s="1142"/>
      <c r="F47" s="11">
        <v>40.549999999999997</v>
      </c>
      <c r="G47" s="12">
        <v>41.07</v>
      </c>
      <c r="H47" s="12">
        <v>39.81</v>
      </c>
      <c r="I47" s="12">
        <v>37.54</v>
      </c>
      <c r="J47" s="13">
        <v>38.700000000000003</v>
      </c>
    </row>
    <row r="48" spans="2:10" ht="57.75" customHeight="1" x14ac:dyDescent="0.15">
      <c r="B48" s="14"/>
      <c r="C48" s="1143" t="s">
        <v>4</v>
      </c>
      <c r="D48" s="1143"/>
      <c r="E48" s="1144"/>
      <c r="F48" s="15">
        <v>0.76</v>
      </c>
      <c r="G48" s="16">
        <v>0.8</v>
      </c>
      <c r="H48" s="16">
        <v>0.27</v>
      </c>
      <c r="I48" s="16">
        <v>4.62</v>
      </c>
      <c r="J48" s="17">
        <v>5.63</v>
      </c>
    </row>
    <row r="49" spans="2:10" ht="57.75" customHeight="1" thickBot="1" x14ac:dyDescent="0.2">
      <c r="B49" s="18"/>
      <c r="C49" s="1145" t="s">
        <v>5</v>
      </c>
      <c r="D49" s="1145"/>
      <c r="E49" s="1146"/>
      <c r="F49" s="19" t="s">
        <v>566</v>
      </c>
      <c r="G49" s="20">
        <v>0.48</v>
      </c>
      <c r="H49" s="20" t="s">
        <v>567</v>
      </c>
      <c r="I49" s="20">
        <v>4.5</v>
      </c>
      <c r="J49" s="21">
        <v>0.86</v>
      </c>
    </row>
    <row r="50" spans="2:10" x14ac:dyDescent="0.15"/>
  </sheetData>
  <sheetProtection algorithmName="SHA-512" hashValue="bAROau7sXp7eAKxdKmgTPUcz1ba9s2OK2TzcRgWAJsWCfeWC7FQAipNJXmfFJTStRrmAFw+yVzz9hJ9nj4TnTA==" saltValue="ZFvA8tXJjWmPgwSKY3xf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53" t="s">
        <v>568</v>
      </c>
      <c r="D34" s="1153"/>
      <c r="E34" s="1154"/>
      <c r="F34" s="32">
        <v>7.99</v>
      </c>
      <c r="G34" s="33">
        <v>7.96</v>
      </c>
      <c r="H34" s="33">
        <v>7.14</v>
      </c>
      <c r="I34" s="33">
        <v>6.06</v>
      </c>
      <c r="J34" s="34">
        <v>6.01</v>
      </c>
      <c r="K34" s="22"/>
      <c r="L34" s="22"/>
      <c r="M34" s="22"/>
      <c r="N34" s="22"/>
      <c r="O34" s="22"/>
      <c r="P34" s="22"/>
    </row>
    <row r="35" spans="1:16" ht="39" customHeight="1" x14ac:dyDescent="0.15">
      <c r="A35" s="22"/>
      <c r="B35" s="35"/>
      <c r="C35" s="1147" t="s">
        <v>569</v>
      </c>
      <c r="D35" s="1148"/>
      <c r="E35" s="1149"/>
      <c r="F35" s="36">
        <v>0.75</v>
      </c>
      <c r="G35" s="37">
        <v>0.8</v>
      </c>
      <c r="H35" s="37">
        <v>0.26</v>
      </c>
      <c r="I35" s="37">
        <v>4.62</v>
      </c>
      <c r="J35" s="38">
        <v>5.62</v>
      </c>
      <c r="K35" s="22"/>
      <c r="L35" s="22"/>
      <c r="M35" s="22"/>
      <c r="N35" s="22"/>
      <c r="O35" s="22"/>
      <c r="P35" s="22"/>
    </row>
    <row r="36" spans="1:16" ht="39" customHeight="1" x14ac:dyDescent="0.15">
      <c r="A36" s="22"/>
      <c r="B36" s="35"/>
      <c r="C36" s="1147" t="s">
        <v>570</v>
      </c>
      <c r="D36" s="1148"/>
      <c r="E36" s="1149"/>
      <c r="F36" s="36">
        <v>0.9</v>
      </c>
      <c r="G36" s="37">
        <v>0.25</v>
      </c>
      <c r="H36" s="37">
        <v>0.21</v>
      </c>
      <c r="I36" s="37">
        <v>1.22</v>
      </c>
      <c r="J36" s="38">
        <v>1.18</v>
      </c>
      <c r="K36" s="22"/>
      <c r="L36" s="22"/>
      <c r="M36" s="22"/>
      <c r="N36" s="22"/>
      <c r="O36" s="22"/>
      <c r="P36" s="22"/>
    </row>
    <row r="37" spans="1:16" ht="39" customHeight="1" x14ac:dyDescent="0.15">
      <c r="A37" s="22"/>
      <c r="B37" s="35"/>
      <c r="C37" s="1147" t="s">
        <v>571</v>
      </c>
      <c r="D37" s="1148"/>
      <c r="E37" s="1149"/>
      <c r="F37" s="36">
        <v>0.01</v>
      </c>
      <c r="G37" s="37">
        <v>0</v>
      </c>
      <c r="H37" s="37">
        <v>0</v>
      </c>
      <c r="I37" s="37">
        <v>0.01</v>
      </c>
      <c r="J37" s="38">
        <v>0</v>
      </c>
      <c r="K37" s="22"/>
      <c r="L37" s="22"/>
      <c r="M37" s="22"/>
      <c r="N37" s="22"/>
      <c r="O37" s="22"/>
      <c r="P37" s="22"/>
    </row>
    <row r="38" spans="1:16" ht="39" customHeight="1" x14ac:dyDescent="0.15">
      <c r="A38" s="22"/>
      <c r="B38" s="35"/>
      <c r="C38" s="1147" t="s">
        <v>572</v>
      </c>
      <c r="D38" s="1148"/>
      <c r="E38" s="1149"/>
      <c r="F38" s="36">
        <v>0</v>
      </c>
      <c r="G38" s="37">
        <v>0</v>
      </c>
      <c r="H38" s="37">
        <v>0</v>
      </c>
      <c r="I38" s="37">
        <v>0</v>
      </c>
      <c r="J38" s="38">
        <v>0</v>
      </c>
      <c r="K38" s="22"/>
      <c r="L38" s="22"/>
      <c r="M38" s="22"/>
      <c r="N38" s="22"/>
      <c r="O38" s="22"/>
      <c r="P38" s="22"/>
    </row>
    <row r="39" spans="1:16" ht="39" customHeight="1" x14ac:dyDescent="0.15">
      <c r="A39" s="22"/>
      <c r="B39" s="35"/>
      <c r="C39" s="1147" t="s">
        <v>573</v>
      </c>
      <c r="D39" s="1148"/>
      <c r="E39" s="1149"/>
      <c r="F39" s="36">
        <v>0</v>
      </c>
      <c r="G39" s="37">
        <v>0</v>
      </c>
      <c r="H39" s="37">
        <v>0</v>
      </c>
      <c r="I39" s="37">
        <v>0</v>
      </c>
      <c r="J39" s="38">
        <v>0</v>
      </c>
      <c r="K39" s="22"/>
      <c r="L39" s="22"/>
      <c r="M39" s="22"/>
      <c r="N39" s="22"/>
      <c r="O39" s="22"/>
      <c r="P39" s="22"/>
    </row>
    <row r="40" spans="1:16" ht="39" customHeight="1" x14ac:dyDescent="0.15">
      <c r="A40" s="22"/>
      <c r="B40" s="35"/>
      <c r="C40" s="1147" t="s">
        <v>574</v>
      </c>
      <c r="D40" s="1148"/>
      <c r="E40" s="1149"/>
      <c r="F40" s="36">
        <v>0.02</v>
      </c>
      <c r="G40" s="37">
        <v>0.24</v>
      </c>
      <c r="H40" s="37">
        <v>0</v>
      </c>
      <c r="I40" s="37">
        <v>0</v>
      </c>
      <c r="J40" s="38">
        <v>0</v>
      </c>
      <c r="K40" s="22"/>
      <c r="L40" s="22"/>
      <c r="M40" s="22"/>
      <c r="N40" s="22"/>
      <c r="O40" s="22"/>
      <c r="P40" s="22"/>
    </row>
    <row r="41" spans="1:16" ht="39" customHeight="1" x14ac:dyDescent="0.15">
      <c r="A41" s="22"/>
      <c r="B41" s="35"/>
      <c r="C41" s="1147" t="s">
        <v>575</v>
      </c>
      <c r="D41" s="1148"/>
      <c r="E41" s="1149"/>
      <c r="F41" s="36">
        <v>0</v>
      </c>
      <c r="G41" s="37">
        <v>0</v>
      </c>
      <c r="H41" s="37">
        <v>0</v>
      </c>
      <c r="I41" s="37">
        <v>0</v>
      </c>
      <c r="J41" s="38">
        <v>0</v>
      </c>
      <c r="K41" s="22"/>
      <c r="L41" s="22"/>
      <c r="M41" s="22"/>
      <c r="N41" s="22"/>
      <c r="O41" s="22"/>
      <c r="P41" s="22"/>
    </row>
    <row r="42" spans="1:16" ht="39" customHeight="1" x14ac:dyDescent="0.15">
      <c r="A42" s="22"/>
      <c r="B42" s="39"/>
      <c r="C42" s="1147" t="s">
        <v>576</v>
      </c>
      <c r="D42" s="1148"/>
      <c r="E42" s="1149"/>
      <c r="F42" s="36" t="s">
        <v>519</v>
      </c>
      <c r="G42" s="37" t="s">
        <v>519</v>
      </c>
      <c r="H42" s="37" t="s">
        <v>519</v>
      </c>
      <c r="I42" s="37" t="s">
        <v>519</v>
      </c>
      <c r="J42" s="38" t="s">
        <v>519</v>
      </c>
      <c r="K42" s="22"/>
      <c r="L42" s="22"/>
      <c r="M42" s="22"/>
      <c r="N42" s="22"/>
      <c r="O42" s="22"/>
      <c r="P42" s="22"/>
    </row>
    <row r="43" spans="1:16" ht="39" customHeight="1" thickBot="1" x14ac:dyDescent="0.2">
      <c r="A43" s="22"/>
      <c r="B43" s="40"/>
      <c r="C43" s="1150" t="s">
        <v>577</v>
      </c>
      <c r="D43" s="1151"/>
      <c r="E43" s="1152"/>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eZI3LZ7hK7ENzfsSB5Nwb//5ihOHzyyf6HhvEWGCs5hoVTGKnhrCJlIo01RUAHNC35fjXOHzRqXClHSK7Q0GQ==" saltValue="AyEXKRN5yDnzzmy8u5K4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55" t="s">
        <v>11</v>
      </c>
      <c r="C45" s="1156"/>
      <c r="D45" s="58"/>
      <c r="E45" s="1161" t="s">
        <v>12</v>
      </c>
      <c r="F45" s="1161"/>
      <c r="G45" s="1161"/>
      <c r="H45" s="1161"/>
      <c r="I45" s="1161"/>
      <c r="J45" s="1162"/>
      <c r="K45" s="59">
        <v>836</v>
      </c>
      <c r="L45" s="60">
        <v>857</v>
      </c>
      <c r="M45" s="60">
        <v>823</v>
      </c>
      <c r="N45" s="60">
        <v>837</v>
      </c>
      <c r="O45" s="61">
        <v>819</v>
      </c>
      <c r="P45" s="48"/>
      <c r="Q45" s="48"/>
      <c r="R45" s="48"/>
      <c r="S45" s="48"/>
      <c r="T45" s="48"/>
      <c r="U45" s="48"/>
    </row>
    <row r="46" spans="1:21" ht="30.75" customHeight="1" x14ac:dyDescent="0.15">
      <c r="A46" s="48"/>
      <c r="B46" s="1157"/>
      <c r="C46" s="1158"/>
      <c r="D46" s="62"/>
      <c r="E46" s="1163" t="s">
        <v>13</v>
      </c>
      <c r="F46" s="1163"/>
      <c r="G46" s="1163"/>
      <c r="H46" s="1163"/>
      <c r="I46" s="1163"/>
      <c r="J46" s="1164"/>
      <c r="K46" s="63" t="s">
        <v>519</v>
      </c>
      <c r="L46" s="64" t="s">
        <v>519</v>
      </c>
      <c r="M46" s="64" t="s">
        <v>519</v>
      </c>
      <c r="N46" s="64" t="s">
        <v>519</v>
      </c>
      <c r="O46" s="65" t="s">
        <v>519</v>
      </c>
      <c r="P46" s="48"/>
      <c r="Q46" s="48"/>
      <c r="R46" s="48"/>
      <c r="S46" s="48"/>
      <c r="T46" s="48"/>
      <c r="U46" s="48"/>
    </row>
    <row r="47" spans="1:21" ht="30.75" customHeight="1" x14ac:dyDescent="0.15">
      <c r="A47" s="48"/>
      <c r="B47" s="1157"/>
      <c r="C47" s="1158"/>
      <c r="D47" s="62"/>
      <c r="E47" s="1163" t="s">
        <v>14</v>
      </c>
      <c r="F47" s="1163"/>
      <c r="G47" s="1163"/>
      <c r="H47" s="1163"/>
      <c r="I47" s="1163"/>
      <c r="J47" s="1164"/>
      <c r="K47" s="63" t="s">
        <v>519</v>
      </c>
      <c r="L47" s="64" t="s">
        <v>519</v>
      </c>
      <c r="M47" s="64" t="s">
        <v>519</v>
      </c>
      <c r="N47" s="64" t="s">
        <v>519</v>
      </c>
      <c r="O47" s="65" t="s">
        <v>519</v>
      </c>
      <c r="P47" s="48"/>
      <c r="Q47" s="48"/>
      <c r="R47" s="48"/>
      <c r="S47" s="48"/>
      <c r="T47" s="48"/>
      <c r="U47" s="48"/>
    </row>
    <row r="48" spans="1:21" ht="30.75" customHeight="1" x14ac:dyDescent="0.15">
      <c r="A48" s="48"/>
      <c r="B48" s="1157"/>
      <c r="C48" s="1158"/>
      <c r="D48" s="62"/>
      <c r="E48" s="1163" t="s">
        <v>15</v>
      </c>
      <c r="F48" s="1163"/>
      <c r="G48" s="1163"/>
      <c r="H48" s="1163"/>
      <c r="I48" s="1163"/>
      <c r="J48" s="1164"/>
      <c r="K48" s="63">
        <v>298</v>
      </c>
      <c r="L48" s="64">
        <v>291</v>
      </c>
      <c r="M48" s="64">
        <v>283</v>
      </c>
      <c r="N48" s="64">
        <v>273</v>
      </c>
      <c r="O48" s="65">
        <v>244</v>
      </c>
      <c r="P48" s="48"/>
      <c r="Q48" s="48"/>
      <c r="R48" s="48"/>
      <c r="S48" s="48"/>
      <c r="T48" s="48"/>
      <c r="U48" s="48"/>
    </row>
    <row r="49" spans="1:21" ht="30.75" customHeight="1" x14ac:dyDescent="0.15">
      <c r="A49" s="48"/>
      <c r="B49" s="1157"/>
      <c r="C49" s="1158"/>
      <c r="D49" s="62"/>
      <c r="E49" s="1163" t="s">
        <v>16</v>
      </c>
      <c r="F49" s="1163"/>
      <c r="G49" s="1163"/>
      <c r="H49" s="1163"/>
      <c r="I49" s="1163"/>
      <c r="J49" s="1164"/>
      <c r="K49" s="63">
        <v>28</v>
      </c>
      <c r="L49" s="64">
        <v>14</v>
      </c>
      <c r="M49" s="64">
        <v>14</v>
      </c>
      <c r="N49" s="64">
        <v>11</v>
      </c>
      <c r="O49" s="65">
        <v>5</v>
      </c>
      <c r="P49" s="48"/>
      <c r="Q49" s="48"/>
      <c r="R49" s="48"/>
      <c r="S49" s="48"/>
      <c r="T49" s="48"/>
      <c r="U49" s="48"/>
    </row>
    <row r="50" spans="1:21" ht="30.75" customHeight="1" x14ac:dyDescent="0.15">
      <c r="A50" s="48"/>
      <c r="B50" s="1157"/>
      <c r="C50" s="1158"/>
      <c r="D50" s="62"/>
      <c r="E50" s="1163" t="s">
        <v>17</v>
      </c>
      <c r="F50" s="1163"/>
      <c r="G50" s="1163"/>
      <c r="H50" s="1163"/>
      <c r="I50" s="1163"/>
      <c r="J50" s="1164"/>
      <c r="K50" s="63">
        <v>4</v>
      </c>
      <c r="L50" s="64">
        <v>4</v>
      </c>
      <c r="M50" s="64">
        <v>3</v>
      </c>
      <c r="N50" s="64">
        <v>3</v>
      </c>
      <c r="O50" s="65">
        <v>2</v>
      </c>
      <c r="P50" s="48"/>
      <c r="Q50" s="48"/>
      <c r="R50" s="48"/>
      <c r="S50" s="48"/>
      <c r="T50" s="48"/>
      <c r="U50" s="48"/>
    </row>
    <row r="51" spans="1:21" ht="30.75" customHeight="1" x14ac:dyDescent="0.15">
      <c r="A51" s="48"/>
      <c r="B51" s="1159"/>
      <c r="C51" s="1160"/>
      <c r="D51" s="66"/>
      <c r="E51" s="1163" t="s">
        <v>18</v>
      </c>
      <c r="F51" s="1163"/>
      <c r="G51" s="1163"/>
      <c r="H51" s="1163"/>
      <c r="I51" s="1163"/>
      <c r="J51" s="1164"/>
      <c r="K51" s="63">
        <v>0</v>
      </c>
      <c r="L51" s="64">
        <v>0</v>
      </c>
      <c r="M51" s="64">
        <v>0</v>
      </c>
      <c r="N51" s="64">
        <v>0</v>
      </c>
      <c r="O51" s="65">
        <v>0</v>
      </c>
      <c r="P51" s="48"/>
      <c r="Q51" s="48"/>
      <c r="R51" s="48"/>
      <c r="S51" s="48"/>
      <c r="T51" s="48"/>
      <c r="U51" s="48"/>
    </row>
    <row r="52" spans="1:21" ht="30.75" customHeight="1" x14ac:dyDescent="0.15">
      <c r="A52" s="48"/>
      <c r="B52" s="1165" t="s">
        <v>19</v>
      </c>
      <c r="C52" s="1166"/>
      <c r="D52" s="66"/>
      <c r="E52" s="1163" t="s">
        <v>20</v>
      </c>
      <c r="F52" s="1163"/>
      <c r="G52" s="1163"/>
      <c r="H52" s="1163"/>
      <c r="I52" s="1163"/>
      <c r="J52" s="1164"/>
      <c r="K52" s="63">
        <v>848</v>
      </c>
      <c r="L52" s="64">
        <v>824</v>
      </c>
      <c r="M52" s="64">
        <v>822</v>
      </c>
      <c r="N52" s="64">
        <v>808</v>
      </c>
      <c r="O52" s="65">
        <v>769</v>
      </c>
      <c r="P52" s="48"/>
      <c r="Q52" s="48"/>
      <c r="R52" s="48"/>
      <c r="S52" s="48"/>
      <c r="T52" s="48"/>
      <c r="U52" s="48"/>
    </row>
    <row r="53" spans="1:21" ht="30.75" customHeight="1" thickBot="1" x14ac:dyDescent="0.2">
      <c r="A53" s="48"/>
      <c r="B53" s="1167" t="s">
        <v>21</v>
      </c>
      <c r="C53" s="1168"/>
      <c r="D53" s="67"/>
      <c r="E53" s="1169" t="s">
        <v>22</v>
      </c>
      <c r="F53" s="1169"/>
      <c r="G53" s="1169"/>
      <c r="H53" s="1169"/>
      <c r="I53" s="1169"/>
      <c r="J53" s="1170"/>
      <c r="K53" s="68">
        <v>318</v>
      </c>
      <c r="L53" s="69">
        <v>342</v>
      </c>
      <c r="M53" s="69">
        <v>301</v>
      </c>
      <c r="N53" s="69">
        <v>316</v>
      </c>
      <c r="O53" s="70">
        <v>301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15">
      <c r="B58" s="1171" t="s">
        <v>26</v>
      </c>
      <c r="C58" s="1172"/>
      <c r="D58" s="1177" t="s">
        <v>27</v>
      </c>
      <c r="E58" s="1178"/>
      <c r="F58" s="1178"/>
      <c r="G58" s="1178"/>
      <c r="H58" s="1178"/>
      <c r="I58" s="1178"/>
      <c r="J58" s="1179"/>
      <c r="K58" s="83"/>
      <c r="L58" s="84"/>
      <c r="M58" s="84"/>
      <c r="N58" s="84"/>
      <c r="O58" s="85"/>
    </row>
    <row r="59" spans="1:21" ht="31.5" customHeight="1" x14ac:dyDescent="0.15">
      <c r="B59" s="1173"/>
      <c r="C59" s="1174"/>
      <c r="D59" s="1180" t="s">
        <v>28</v>
      </c>
      <c r="E59" s="1181"/>
      <c r="F59" s="1181"/>
      <c r="G59" s="1181"/>
      <c r="H59" s="1181"/>
      <c r="I59" s="1181"/>
      <c r="J59" s="1182"/>
      <c r="K59" s="86"/>
      <c r="L59" s="87"/>
      <c r="M59" s="87"/>
      <c r="N59" s="87"/>
      <c r="O59" s="88"/>
    </row>
    <row r="60" spans="1:21" ht="31.5" customHeight="1" thickBot="1" x14ac:dyDescent="0.2">
      <c r="B60" s="1175"/>
      <c r="C60" s="1176"/>
      <c r="D60" s="1183" t="s">
        <v>29</v>
      </c>
      <c r="E60" s="1184"/>
      <c r="F60" s="1184"/>
      <c r="G60" s="1184"/>
      <c r="H60" s="1184"/>
      <c r="I60" s="1184"/>
      <c r="J60" s="118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LlTqLEyYu7UM9Dm0IRRWyQH8F6gU4CVyvaO3XrONkW235EOBFyRx2siB6SRYwoJ8cVb1dN3QP17VfTNPBVPNQ==" saltValue="lxnir3E80vIGrYsDMX4p9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561</v>
      </c>
      <c r="J40" s="103" t="s">
        <v>562</v>
      </c>
      <c r="K40" s="103" t="s">
        <v>563</v>
      </c>
      <c r="L40" s="103" t="s">
        <v>564</v>
      </c>
      <c r="M40" s="104" t="s">
        <v>565</v>
      </c>
    </row>
    <row r="41" spans="2:13" ht="27.75" customHeight="1" x14ac:dyDescent="0.15">
      <c r="B41" s="1186" t="s">
        <v>32</v>
      </c>
      <c r="C41" s="1187"/>
      <c r="D41" s="105"/>
      <c r="E41" s="1192" t="s">
        <v>33</v>
      </c>
      <c r="F41" s="1192"/>
      <c r="G41" s="1192"/>
      <c r="H41" s="1193"/>
      <c r="I41" s="355">
        <v>6574</v>
      </c>
      <c r="J41" s="356">
        <v>6484</v>
      </c>
      <c r="K41" s="356">
        <v>6467</v>
      </c>
      <c r="L41" s="356">
        <v>6349</v>
      </c>
      <c r="M41" s="357">
        <v>6308</v>
      </c>
    </row>
    <row r="42" spans="2:13" ht="27.75" customHeight="1" x14ac:dyDescent="0.15">
      <c r="B42" s="1188"/>
      <c r="C42" s="1189"/>
      <c r="D42" s="106"/>
      <c r="E42" s="1194" t="s">
        <v>34</v>
      </c>
      <c r="F42" s="1194"/>
      <c r="G42" s="1194"/>
      <c r="H42" s="1195"/>
      <c r="I42" s="358" t="s">
        <v>519</v>
      </c>
      <c r="J42" s="359" t="s">
        <v>519</v>
      </c>
      <c r="K42" s="359" t="s">
        <v>519</v>
      </c>
      <c r="L42" s="359" t="s">
        <v>519</v>
      </c>
      <c r="M42" s="360" t="s">
        <v>519</v>
      </c>
    </row>
    <row r="43" spans="2:13" ht="27.75" customHeight="1" x14ac:dyDescent="0.15">
      <c r="B43" s="1188"/>
      <c r="C43" s="1189"/>
      <c r="D43" s="106"/>
      <c r="E43" s="1194" t="s">
        <v>35</v>
      </c>
      <c r="F43" s="1194"/>
      <c r="G43" s="1194"/>
      <c r="H43" s="1195"/>
      <c r="I43" s="358">
        <v>2402</v>
      </c>
      <c r="J43" s="359">
        <v>2181</v>
      </c>
      <c r="K43" s="359">
        <v>1925</v>
      </c>
      <c r="L43" s="359">
        <v>1653</v>
      </c>
      <c r="M43" s="360">
        <v>1451</v>
      </c>
    </row>
    <row r="44" spans="2:13" ht="27.75" customHeight="1" x14ac:dyDescent="0.15">
      <c r="B44" s="1188"/>
      <c r="C44" s="1189"/>
      <c r="D44" s="106"/>
      <c r="E44" s="1194" t="s">
        <v>36</v>
      </c>
      <c r="F44" s="1194"/>
      <c r="G44" s="1194"/>
      <c r="H44" s="1195"/>
      <c r="I44" s="358">
        <v>43</v>
      </c>
      <c r="J44" s="359">
        <v>30</v>
      </c>
      <c r="K44" s="359">
        <v>16</v>
      </c>
      <c r="L44" s="359">
        <v>5</v>
      </c>
      <c r="M44" s="360">
        <v>2</v>
      </c>
    </row>
    <row r="45" spans="2:13" ht="27.75" customHeight="1" x14ac:dyDescent="0.15">
      <c r="B45" s="1188"/>
      <c r="C45" s="1189"/>
      <c r="D45" s="106"/>
      <c r="E45" s="1194" t="s">
        <v>37</v>
      </c>
      <c r="F45" s="1194"/>
      <c r="G45" s="1194"/>
      <c r="H45" s="1195"/>
      <c r="I45" s="358">
        <v>1593</v>
      </c>
      <c r="J45" s="359">
        <v>1562</v>
      </c>
      <c r="K45" s="359">
        <v>1560</v>
      </c>
      <c r="L45" s="359">
        <v>1553</v>
      </c>
      <c r="M45" s="360">
        <v>1560</v>
      </c>
    </row>
    <row r="46" spans="2:13" ht="27.75" customHeight="1" x14ac:dyDescent="0.15">
      <c r="B46" s="1188"/>
      <c r="C46" s="1189"/>
      <c r="D46" s="107"/>
      <c r="E46" s="1194" t="s">
        <v>38</v>
      </c>
      <c r="F46" s="1194"/>
      <c r="G46" s="1194"/>
      <c r="H46" s="1195"/>
      <c r="I46" s="358" t="s">
        <v>519</v>
      </c>
      <c r="J46" s="359" t="s">
        <v>519</v>
      </c>
      <c r="K46" s="359" t="s">
        <v>519</v>
      </c>
      <c r="L46" s="359" t="s">
        <v>519</v>
      </c>
      <c r="M46" s="360" t="s">
        <v>519</v>
      </c>
    </row>
    <row r="47" spans="2:13" ht="27.75" customHeight="1" x14ac:dyDescent="0.15">
      <c r="B47" s="1188"/>
      <c r="C47" s="1189"/>
      <c r="D47" s="108"/>
      <c r="E47" s="1196" t="s">
        <v>39</v>
      </c>
      <c r="F47" s="1197"/>
      <c r="G47" s="1197"/>
      <c r="H47" s="1198"/>
      <c r="I47" s="358" t="s">
        <v>519</v>
      </c>
      <c r="J47" s="359" t="s">
        <v>519</v>
      </c>
      <c r="K47" s="359" t="s">
        <v>519</v>
      </c>
      <c r="L47" s="359" t="s">
        <v>519</v>
      </c>
      <c r="M47" s="360" t="s">
        <v>519</v>
      </c>
    </row>
    <row r="48" spans="2:13" ht="27.75" customHeight="1" x14ac:dyDescent="0.15">
      <c r="B48" s="1188"/>
      <c r="C48" s="1189"/>
      <c r="D48" s="106"/>
      <c r="E48" s="1194" t="s">
        <v>40</v>
      </c>
      <c r="F48" s="1194"/>
      <c r="G48" s="1194"/>
      <c r="H48" s="1195"/>
      <c r="I48" s="358" t="s">
        <v>519</v>
      </c>
      <c r="J48" s="359" t="s">
        <v>519</v>
      </c>
      <c r="K48" s="359" t="s">
        <v>519</v>
      </c>
      <c r="L48" s="359" t="s">
        <v>519</v>
      </c>
      <c r="M48" s="360" t="s">
        <v>519</v>
      </c>
    </row>
    <row r="49" spans="2:13" ht="27.75" customHeight="1" x14ac:dyDescent="0.15">
      <c r="B49" s="1190"/>
      <c r="C49" s="1191"/>
      <c r="D49" s="106"/>
      <c r="E49" s="1194" t="s">
        <v>41</v>
      </c>
      <c r="F49" s="1194"/>
      <c r="G49" s="1194"/>
      <c r="H49" s="1195"/>
      <c r="I49" s="358" t="s">
        <v>519</v>
      </c>
      <c r="J49" s="359" t="s">
        <v>519</v>
      </c>
      <c r="K49" s="359" t="s">
        <v>519</v>
      </c>
      <c r="L49" s="359" t="s">
        <v>519</v>
      </c>
      <c r="M49" s="360" t="s">
        <v>519</v>
      </c>
    </row>
    <row r="50" spans="2:13" ht="27.75" customHeight="1" x14ac:dyDescent="0.15">
      <c r="B50" s="1199" t="s">
        <v>42</v>
      </c>
      <c r="C50" s="1200"/>
      <c r="D50" s="109"/>
      <c r="E50" s="1194" t="s">
        <v>43</v>
      </c>
      <c r="F50" s="1194"/>
      <c r="G50" s="1194"/>
      <c r="H50" s="1195"/>
      <c r="I50" s="358">
        <v>3349</v>
      </c>
      <c r="J50" s="359">
        <v>3292</v>
      </c>
      <c r="K50" s="359">
        <v>3308</v>
      </c>
      <c r="L50" s="359">
        <v>3370</v>
      </c>
      <c r="M50" s="360">
        <v>3545</v>
      </c>
    </row>
    <row r="51" spans="2:13" ht="27.75" customHeight="1" x14ac:dyDescent="0.15">
      <c r="B51" s="1188"/>
      <c r="C51" s="1189"/>
      <c r="D51" s="106"/>
      <c r="E51" s="1194" t="s">
        <v>44</v>
      </c>
      <c r="F51" s="1194"/>
      <c r="G51" s="1194"/>
      <c r="H51" s="1195"/>
      <c r="I51" s="358">
        <v>470</v>
      </c>
      <c r="J51" s="359">
        <v>463</v>
      </c>
      <c r="K51" s="359">
        <v>488</v>
      </c>
      <c r="L51" s="359">
        <v>504</v>
      </c>
      <c r="M51" s="360">
        <v>550</v>
      </c>
    </row>
    <row r="52" spans="2:13" ht="27.75" customHeight="1" x14ac:dyDescent="0.15">
      <c r="B52" s="1190"/>
      <c r="C52" s="1191"/>
      <c r="D52" s="106"/>
      <c r="E52" s="1194" t="s">
        <v>45</v>
      </c>
      <c r="F52" s="1194"/>
      <c r="G52" s="1194"/>
      <c r="H52" s="1195"/>
      <c r="I52" s="358">
        <v>6302</v>
      </c>
      <c r="J52" s="359">
        <v>6127</v>
      </c>
      <c r="K52" s="359">
        <v>5955</v>
      </c>
      <c r="L52" s="359">
        <v>5757</v>
      </c>
      <c r="M52" s="360">
        <v>5611</v>
      </c>
    </row>
    <row r="53" spans="2:13" ht="27.75" customHeight="1" thickBot="1" x14ac:dyDescent="0.2">
      <c r="B53" s="1201" t="s">
        <v>46</v>
      </c>
      <c r="C53" s="1202"/>
      <c r="D53" s="110"/>
      <c r="E53" s="1203" t="s">
        <v>47</v>
      </c>
      <c r="F53" s="1203"/>
      <c r="G53" s="1203"/>
      <c r="H53" s="1204"/>
      <c r="I53" s="361">
        <v>491</v>
      </c>
      <c r="J53" s="362">
        <v>374</v>
      </c>
      <c r="K53" s="362">
        <v>217</v>
      </c>
      <c r="L53" s="362">
        <v>-71</v>
      </c>
      <c r="M53" s="363">
        <v>-385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gSmoP2jo8DNku2uxobW9HG3u6roMaVS2aWACZf8D7ixdgulyIE6OgYvqtYy+jeYksKg8m4eo06nvvNhrTUAgyw==" saltValue="nTzVAP2IzKzayLLXlgTm0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13" t="s">
        <v>50</v>
      </c>
      <c r="D55" s="1213"/>
      <c r="E55" s="1214"/>
      <c r="F55" s="122">
        <v>1557</v>
      </c>
      <c r="G55" s="122">
        <v>1562</v>
      </c>
      <c r="H55" s="123">
        <v>1562</v>
      </c>
    </row>
    <row r="56" spans="2:8" ht="52.5" customHeight="1" x14ac:dyDescent="0.15">
      <c r="B56" s="124"/>
      <c r="C56" s="1215" t="s">
        <v>51</v>
      </c>
      <c r="D56" s="1215"/>
      <c r="E56" s="1216"/>
      <c r="F56" s="125">
        <v>339</v>
      </c>
      <c r="G56" s="125">
        <v>341</v>
      </c>
      <c r="H56" s="126">
        <v>493</v>
      </c>
    </row>
    <row r="57" spans="2:8" ht="53.25" customHeight="1" x14ac:dyDescent="0.15">
      <c r="B57" s="124"/>
      <c r="C57" s="1217" t="s">
        <v>52</v>
      </c>
      <c r="D57" s="1217"/>
      <c r="E57" s="1218"/>
      <c r="F57" s="127">
        <v>1180</v>
      </c>
      <c r="G57" s="127">
        <v>1240</v>
      </c>
      <c r="H57" s="128">
        <v>1182</v>
      </c>
    </row>
    <row r="58" spans="2:8" ht="45.75" customHeight="1" x14ac:dyDescent="0.15">
      <c r="B58" s="129"/>
      <c r="C58" s="1205" t="s">
        <v>587</v>
      </c>
      <c r="D58" s="1206"/>
      <c r="E58" s="1207"/>
      <c r="F58" s="130">
        <v>311</v>
      </c>
      <c r="G58" s="130">
        <v>312</v>
      </c>
      <c r="H58" s="131">
        <v>312</v>
      </c>
    </row>
    <row r="59" spans="2:8" ht="45.75" customHeight="1" x14ac:dyDescent="0.15">
      <c r="B59" s="129"/>
      <c r="C59" s="1205" t="s">
        <v>588</v>
      </c>
      <c r="D59" s="1206"/>
      <c r="E59" s="1207"/>
      <c r="F59" s="130">
        <v>214</v>
      </c>
      <c r="G59" s="130">
        <v>214</v>
      </c>
      <c r="H59" s="131">
        <v>214</v>
      </c>
    </row>
    <row r="60" spans="2:8" ht="45.75" customHeight="1" x14ac:dyDescent="0.15">
      <c r="B60" s="129"/>
      <c r="C60" s="1205" t="s">
        <v>589</v>
      </c>
      <c r="D60" s="1206"/>
      <c r="E60" s="1207"/>
      <c r="F60" s="130">
        <v>164</v>
      </c>
      <c r="G60" s="130">
        <v>164</v>
      </c>
      <c r="H60" s="131">
        <v>164</v>
      </c>
    </row>
    <row r="61" spans="2:8" ht="45.75" customHeight="1" x14ac:dyDescent="0.15">
      <c r="B61" s="129"/>
      <c r="C61" s="1205" t="s">
        <v>590</v>
      </c>
      <c r="D61" s="1206"/>
      <c r="E61" s="1207"/>
      <c r="F61" s="130">
        <v>187</v>
      </c>
      <c r="G61" s="130">
        <v>180</v>
      </c>
      <c r="H61" s="131">
        <v>159</v>
      </c>
    </row>
    <row r="62" spans="2:8" ht="45.75" customHeight="1" thickBot="1" x14ac:dyDescent="0.2">
      <c r="B62" s="132"/>
      <c r="C62" s="1208" t="s">
        <v>591</v>
      </c>
      <c r="D62" s="1209"/>
      <c r="E62" s="1210"/>
      <c r="F62" s="133">
        <v>114</v>
      </c>
      <c r="G62" s="133">
        <v>129</v>
      </c>
      <c r="H62" s="134">
        <v>145</v>
      </c>
    </row>
    <row r="63" spans="2:8" ht="52.5" customHeight="1" thickBot="1" x14ac:dyDescent="0.2">
      <c r="B63" s="135"/>
      <c r="C63" s="1211" t="s">
        <v>53</v>
      </c>
      <c r="D63" s="1211"/>
      <c r="E63" s="1212"/>
      <c r="F63" s="136">
        <v>3076</v>
      </c>
      <c r="G63" s="136">
        <v>3143</v>
      </c>
      <c r="H63" s="137">
        <v>3237</v>
      </c>
    </row>
    <row r="64" spans="2:8" x14ac:dyDescent="0.15"/>
  </sheetData>
  <sheetProtection algorithmName="SHA-512" hashValue="gHRf7dSNITog1TuhMLRJIct0bBsZw00xgNeqRGtjEtsjZAfyRKC8Tx2AAKOzW4Gx1Fvd/GYweKZs/4lKmhyQwg==" saltValue="xZSrRE4PXrmMjtlB5qqe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CB027-3EAB-4D09-B83D-FB5C643430F8}">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21" customWidth="1"/>
    <col min="2" max="107" width="2.5" style="1221" customWidth="1"/>
    <col min="108" max="108" width="6.125" style="1228" customWidth="1"/>
    <col min="109" max="109" width="5.875" style="1227" customWidth="1"/>
    <col min="110" max="16384" width="8.625" style="1221" hidden="1"/>
  </cols>
  <sheetData>
    <row r="1" spans="1:109" ht="42.75" customHeight="1" x14ac:dyDescent="0.15">
      <c r="A1" s="1219"/>
      <c r="B1" s="1220"/>
      <c r="DD1" s="1221"/>
      <c r="DE1" s="1221"/>
    </row>
    <row r="2" spans="1:109" ht="25.5" customHeight="1" x14ac:dyDescent="0.15">
      <c r="A2" s="1222"/>
      <c r="C2" s="1222"/>
      <c r="O2" s="1222"/>
      <c r="P2" s="1222"/>
      <c r="Q2" s="1222"/>
      <c r="R2" s="1222"/>
      <c r="S2" s="1222"/>
      <c r="T2" s="1222"/>
      <c r="U2" s="1222"/>
      <c r="V2" s="1222"/>
      <c r="W2" s="1222"/>
      <c r="X2" s="1222"/>
      <c r="Y2" s="1222"/>
      <c r="Z2" s="1222"/>
      <c r="AA2" s="1222"/>
      <c r="AB2" s="1222"/>
      <c r="AC2" s="1222"/>
      <c r="AD2" s="1222"/>
      <c r="AE2" s="1222"/>
      <c r="AF2" s="1222"/>
      <c r="AG2" s="1222"/>
      <c r="AH2" s="1222"/>
      <c r="AI2" s="1222"/>
      <c r="AU2" s="1222"/>
      <c r="BG2" s="1222"/>
      <c r="BS2" s="1222"/>
      <c r="CE2" s="1222"/>
      <c r="CQ2" s="1222"/>
      <c r="DD2" s="1221"/>
      <c r="DE2" s="1221"/>
    </row>
    <row r="3" spans="1:109" ht="25.5" customHeight="1" x14ac:dyDescent="0.15">
      <c r="A3" s="1222"/>
      <c r="C3" s="1222"/>
      <c r="O3" s="1222"/>
      <c r="P3" s="1222"/>
      <c r="Q3" s="1222"/>
      <c r="R3" s="1222"/>
      <c r="S3" s="1222"/>
      <c r="T3" s="1222"/>
      <c r="U3" s="1222"/>
      <c r="V3" s="1222"/>
      <c r="W3" s="1222"/>
      <c r="X3" s="1222"/>
      <c r="Y3" s="1222"/>
      <c r="Z3" s="1222"/>
      <c r="AA3" s="1222"/>
      <c r="AB3" s="1222"/>
      <c r="AC3" s="1222"/>
      <c r="AD3" s="1222"/>
      <c r="AE3" s="1222"/>
      <c r="AF3" s="1222"/>
      <c r="AG3" s="1222"/>
      <c r="AH3" s="1222"/>
      <c r="AI3" s="1222"/>
      <c r="AU3" s="1222"/>
      <c r="BG3" s="1222"/>
      <c r="BS3" s="1222"/>
      <c r="CE3" s="1222"/>
      <c r="CQ3" s="1222"/>
      <c r="DD3" s="1221"/>
      <c r="DE3" s="1221"/>
    </row>
    <row r="4" spans="1:109" s="259" customFormat="1" x14ac:dyDescent="0.15">
      <c r="A4" s="1222"/>
      <c r="B4" s="1222"/>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c r="AC4" s="1222"/>
      <c r="AD4" s="1222"/>
      <c r="AE4" s="1222"/>
      <c r="AF4" s="1222"/>
      <c r="AG4" s="1222"/>
      <c r="AH4" s="1222"/>
      <c r="AI4" s="1222"/>
      <c r="AJ4" s="1222"/>
      <c r="AK4" s="1222"/>
      <c r="AL4" s="1222"/>
      <c r="AM4" s="1222"/>
      <c r="AN4" s="1222"/>
      <c r="AO4" s="1222"/>
      <c r="AP4" s="1222"/>
      <c r="AQ4" s="1222"/>
      <c r="AR4" s="1222"/>
      <c r="AS4" s="1222"/>
      <c r="AT4" s="1222"/>
      <c r="AU4" s="1222"/>
      <c r="AV4" s="1222"/>
      <c r="AW4" s="1222"/>
      <c r="AX4" s="1222"/>
      <c r="AY4" s="1222"/>
      <c r="AZ4" s="1222"/>
      <c r="BA4" s="1222"/>
      <c r="BB4" s="1222"/>
      <c r="BC4" s="1222"/>
      <c r="BD4" s="1222"/>
      <c r="BE4" s="1222"/>
      <c r="BF4" s="1222"/>
      <c r="BG4" s="1222"/>
      <c r="BH4" s="1222"/>
      <c r="BI4" s="1222"/>
      <c r="BJ4" s="1222"/>
      <c r="BK4" s="1222"/>
      <c r="BL4" s="1222"/>
      <c r="BM4" s="1222"/>
      <c r="BN4" s="1222"/>
      <c r="BO4" s="1222"/>
      <c r="BP4" s="1222"/>
      <c r="BQ4" s="1222"/>
      <c r="BR4" s="1222"/>
      <c r="BS4" s="1222"/>
      <c r="BT4" s="1222"/>
      <c r="BU4" s="1222"/>
      <c r="BV4" s="1222"/>
      <c r="BW4" s="1222"/>
      <c r="BX4" s="1222"/>
      <c r="BY4" s="1222"/>
      <c r="BZ4" s="1222"/>
      <c r="CA4" s="1222"/>
      <c r="CB4" s="1222"/>
      <c r="CC4" s="1222"/>
      <c r="CD4" s="1222"/>
      <c r="CE4" s="1222"/>
      <c r="CF4" s="1222"/>
      <c r="CG4" s="1222"/>
      <c r="CH4" s="1222"/>
      <c r="CI4" s="1222"/>
      <c r="CJ4" s="1222"/>
      <c r="CK4" s="1222"/>
      <c r="CL4" s="1222"/>
      <c r="CM4" s="1222"/>
      <c r="CN4" s="1222"/>
      <c r="CO4" s="1222"/>
      <c r="CP4" s="1222"/>
      <c r="CQ4" s="1222"/>
      <c r="CR4" s="1222"/>
      <c r="CS4" s="1222"/>
      <c r="CT4" s="1222"/>
      <c r="CU4" s="1222"/>
      <c r="CV4" s="1222"/>
      <c r="CW4" s="1222"/>
      <c r="CX4" s="1222"/>
      <c r="CY4" s="1222"/>
      <c r="CZ4" s="1222"/>
      <c r="DA4" s="1222"/>
      <c r="DB4" s="1222"/>
      <c r="DC4" s="1222"/>
      <c r="DD4" s="1222"/>
      <c r="DE4" s="1222"/>
    </row>
    <row r="5" spans="1:109" s="259" customFormat="1" x14ac:dyDescent="0.15">
      <c r="A5" s="1222"/>
      <c r="B5" s="1222"/>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c r="AH5" s="1222"/>
      <c r="AI5" s="1222"/>
      <c r="AJ5" s="1222"/>
      <c r="AK5" s="1222"/>
      <c r="AL5" s="1222"/>
      <c r="AM5" s="1222"/>
      <c r="AN5" s="1222"/>
      <c r="AO5" s="1222"/>
      <c r="AP5" s="1222"/>
      <c r="AQ5" s="1222"/>
      <c r="AR5" s="1222"/>
      <c r="AS5" s="1222"/>
      <c r="AT5" s="1222"/>
      <c r="AU5" s="1222"/>
      <c r="AV5" s="1222"/>
      <c r="AW5" s="1222"/>
      <c r="AX5" s="1222"/>
      <c r="AY5" s="1222"/>
      <c r="AZ5" s="1222"/>
      <c r="BA5" s="1222"/>
      <c r="BB5" s="1222"/>
      <c r="BC5" s="1222"/>
      <c r="BD5" s="1222"/>
      <c r="BE5" s="1222"/>
      <c r="BF5" s="1222"/>
      <c r="BG5" s="1222"/>
      <c r="BH5" s="1222"/>
      <c r="BI5" s="1222"/>
      <c r="BJ5" s="1222"/>
      <c r="BK5" s="1222"/>
      <c r="BL5" s="1222"/>
      <c r="BM5" s="1222"/>
      <c r="BN5" s="1222"/>
      <c r="BO5" s="1222"/>
      <c r="BP5" s="1222"/>
      <c r="BQ5" s="1222"/>
      <c r="BR5" s="1222"/>
      <c r="BS5" s="1222"/>
      <c r="BT5" s="1222"/>
      <c r="BU5" s="1222"/>
      <c r="BV5" s="1222"/>
      <c r="BW5" s="1222"/>
      <c r="BX5" s="1222"/>
      <c r="BY5" s="1222"/>
      <c r="BZ5" s="1222"/>
      <c r="CA5" s="1222"/>
      <c r="CB5" s="1222"/>
      <c r="CC5" s="1222"/>
      <c r="CD5" s="1222"/>
      <c r="CE5" s="1222"/>
      <c r="CF5" s="1222"/>
      <c r="CG5" s="1222"/>
      <c r="CH5" s="1222"/>
      <c r="CI5" s="1222"/>
      <c r="CJ5" s="1222"/>
      <c r="CK5" s="1222"/>
      <c r="CL5" s="1222"/>
      <c r="CM5" s="1222"/>
      <c r="CN5" s="1222"/>
      <c r="CO5" s="1222"/>
      <c r="CP5" s="1222"/>
      <c r="CQ5" s="1222"/>
      <c r="CR5" s="1222"/>
      <c r="CS5" s="1222"/>
      <c r="CT5" s="1222"/>
      <c r="CU5" s="1222"/>
      <c r="CV5" s="1222"/>
      <c r="CW5" s="1222"/>
      <c r="CX5" s="1222"/>
      <c r="CY5" s="1222"/>
      <c r="CZ5" s="1222"/>
      <c r="DA5" s="1222"/>
      <c r="DB5" s="1222"/>
      <c r="DC5" s="1222"/>
      <c r="DD5" s="1222"/>
      <c r="DE5" s="1222"/>
    </row>
    <row r="6" spans="1:109" s="259" customFormat="1" x14ac:dyDescent="0.15">
      <c r="A6" s="1222"/>
      <c r="B6" s="1222"/>
      <c r="C6" s="1222"/>
      <c r="D6" s="1222"/>
      <c r="E6" s="1222"/>
      <c r="F6" s="1222"/>
      <c r="G6" s="1222"/>
      <c r="H6" s="1222"/>
      <c r="I6" s="1222"/>
      <c r="J6" s="1222"/>
      <c r="K6" s="1222"/>
      <c r="L6" s="1222"/>
      <c r="M6" s="1222"/>
      <c r="N6" s="1222"/>
      <c r="O6" s="1222"/>
      <c r="P6" s="1222"/>
      <c r="Q6" s="1222"/>
      <c r="R6" s="1222"/>
      <c r="S6" s="1222"/>
      <c r="T6" s="1222"/>
      <c r="U6" s="1222"/>
      <c r="V6" s="1222"/>
      <c r="W6" s="1222"/>
      <c r="X6" s="1222"/>
      <c r="Y6" s="1222"/>
      <c r="Z6" s="1222"/>
      <c r="AA6" s="1222"/>
      <c r="AB6" s="1222"/>
      <c r="AC6" s="1222"/>
      <c r="AD6" s="1222"/>
      <c r="AE6" s="1222"/>
      <c r="AF6" s="1222"/>
      <c r="AG6" s="1222"/>
      <c r="AH6" s="1222"/>
      <c r="AI6" s="1222"/>
      <c r="AJ6" s="1222"/>
      <c r="AK6" s="1222"/>
      <c r="AL6" s="1222"/>
      <c r="AM6" s="1222"/>
      <c r="AN6" s="1222"/>
      <c r="AO6" s="1222"/>
      <c r="AP6" s="1222"/>
      <c r="AQ6" s="1222"/>
      <c r="AR6" s="1222"/>
      <c r="AS6" s="1222"/>
      <c r="AT6" s="1222"/>
      <c r="AU6" s="1222"/>
      <c r="AV6" s="1222"/>
      <c r="AW6" s="1222"/>
      <c r="AX6" s="1222"/>
      <c r="AY6" s="1222"/>
      <c r="AZ6" s="1222"/>
      <c r="BA6" s="1222"/>
      <c r="BB6" s="1222"/>
      <c r="BC6" s="1222"/>
      <c r="BD6" s="1222"/>
      <c r="BE6" s="1222"/>
      <c r="BF6" s="1222"/>
      <c r="BG6" s="1222"/>
      <c r="BH6" s="1222"/>
      <c r="BI6" s="1222"/>
      <c r="BJ6" s="1222"/>
      <c r="BK6" s="1222"/>
      <c r="BL6" s="1222"/>
      <c r="BM6" s="1222"/>
      <c r="BN6" s="1222"/>
      <c r="BO6" s="1222"/>
      <c r="BP6" s="1222"/>
      <c r="BQ6" s="1222"/>
      <c r="BR6" s="1222"/>
      <c r="BS6" s="1222"/>
      <c r="BT6" s="1222"/>
      <c r="BU6" s="1222"/>
      <c r="BV6" s="1222"/>
      <c r="BW6" s="1222"/>
      <c r="BX6" s="1222"/>
      <c r="BY6" s="1222"/>
      <c r="BZ6" s="1222"/>
      <c r="CA6" s="1222"/>
      <c r="CB6" s="1222"/>
      <c r="CC6" s="1222"/>
      <c r="CD6" s="1222"/>
      <c r="CE6" s="1222"/>
      <c r="CF6" s="1222"/>
      <c r="CG6" s="1222"/>
      <c r="CH6" s="1222"/>
      <c r="CI6" s="1222"/>
      <c r="CJ6" s="1222"/>
      <c r="CK6" s="1222"/>
      <c r="CL6" s="1222"/>
      <c r="CM6" s="1222"/>
      <c r="CN6" s="1222"/>
      <c r="CO6" s="1222"/>
      <c r="CP6" s="1222"/>
      <c r="CQ6" s="1222"/>
      <c r="CR6" s="1222"/>
      <c r="CS6" s="1222"/>
      <c r="CT6" s="1222"/>
      <c r="CU6" s="1222"/>
      <c r="CV6" s="1222"/>
      <c r="CW6" s="1222"/>
      <c r="CX6" s="1222"/>
      <c r="CY6" s="1222"/>
      <c r="CZ6" s="1222"/>
      <c r="DA6" s="1222"/>
      <c r="DB6" s="1222"/>
      <c r="DC6" s="1222"/>
      <c r="DD6" s="1222"/>
      <c r="DE6" s="1222"/>
    </row>
    <row r="7" spans="1:109" s="259" customFormat="1" x14ac:dyDescent="0.15">
      <c r="A7" s="1222"/>
      <c r="B7" s="1222"/>
      <c r="C7" s="1222"/>
      <c r="D7" s="1222"/>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1222"/>
      <c r="AM7" s="1222"/>
      <c r="AN7" s="1222"/>
      <c r="AO7" s="1222"/>
      <c r="AP7" s="1222"/>
      <c r="AQ7" s="1222"/>
      <c r="AR7" s="1222"/>
      <c r="AS7" s="1222"/>
      <c r="AT7" s="1222"/>
      <c r="AU7" s="1222"/>
      <c r="AV7" s="1222"/>
      <c r="AW7" s="1222"/>
      <c r="AX7" s="1222"/>
      <c r="AY7" s="1222"/>
      <c r="AZ7" s="1222"/>
      <c r="BA7" s="1222"/>
      <c r="BB7" s="1222"/>
      <c r="BC7" s="1222"/>
      <c r="BD7" s="1222"/>
      <c r="BE7" s="1222"/>
      <c r="BF7" s="1222"/>
      <c r="BG7" s="1222"/>
      <c r="BH7" s="1222"/>
      <c r="BI7" s="1222"/>
      <c r="BJ7" s="1222"/>
      <c r="BK7" s="1222"/>
      <c r="BL7" s="1222"/>
      <c r="BM7" s="1222"/>
      <c r="BN7" s="1222"/>
      <c r="BO7" s="1222"/>
      <c r="BP7" s="1222"/>
      <c r="BQ7" s="1222"/>
      <c r="BR7" s="1222"/>
      <c r="BS7" s="1222"/>
      <c r="BT7" s="1222"/>
      <c r="BU7" s="1222"/>
      <c r="BV7" s="1222"/>
      <c r="BW7" s="1222"/>
      <c r="BX7" s="1222"/>
      <c r="BY7" s="1222"/>
      <c r="BZ7" s="1222"/>
      <c r="CA7" s="1222"/>
      <c r="CB7" s="1222"/>
      <c r="CC7" s="1222"/>
      <c r="CD7" s="1222"/>
      <c r="CE7" s="1222"/>
      <c r="CF7" s="1222"/>
      <c r="CG7" s="1222"/>
      <c r="CH7" s="1222"/>
      <c r="CI7" s="1222"/>
      <c r="CJ7" s="1222"/>
      <c r="CK7" s="1222"/>
      <c r="CL7" s="1222"/>
      <c r="CM7" s="1222"/>
      <c r="CN7" s="1222"/>
      <c r="CO7" s="1222"/>
      <c r="CP7" s="1222"/>
      <c r="CQ7" s="1222"/>
      <c r="CR7" s="1222"/>
      <c r="CS7" s="1222"/>
      <c r="CT7" s="1222"/>
      <c r="CU7" s="1222"/>
      <c r="CV7" s="1222"/>
      <c r="CW7" s="1222"/>
      <c r="CX7" s="1222"/>
      <c r="CY7" s="1222"/>
      <c r="CZ7" s="1222"/>
      <c r="DA7" s="1222"/>
      <c r="DB7" s="1222"/>
      <c r="DC7" s="1222"/>
      <c r="DD7" s="1222"/>
      <c r="DE7" s="1222"/>
    </row>
    <row r="8" spans="1:109" s="259" customFormat="1" x14ac:dyDescent="0.15">
      <c r="A8" s="1222"/>
      <c r="B8" s="1222"/>
      <c r="C8" s="1222"/>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1222"/>
      <c r="AM8" s="1222"/>
      <c r="AN8" s="1222"/>
      <c r="AO8" s="1222"/>
      <c r="AP8" s="1222"/>
      <c r="AQ8" s="1222"/>
      <c r="AR8" s="1222"/>
      <c r="AS8" s="1222"/>
      <c r="AT8" s="1222"/>
      <c r="AU8" s="1222"/>
      <c r="AV8" s="1222"/>
      <c r="AW8" s="1222"/>
      <c r="AX8" s="1222"/>
      <c r="AY8" s="1222"/>
      <c r="AZ8" s="1222"/>
      <c r="BA8" s="1222"/>
      <c r="BB8" s="1222"/>
      <c r="BC8" s="1222"/>
      <c r="BD8" s="1222"/>
      <c r="BE8" s="1222"/>
      <c r="BF8" s="1222"/>
      <c r="BG8" s="1222"/>
      <c r="BH8" s="1222"/>
      <c r="BI8" s="1222"/>
      <c r="BJ8" s="1222"/>
      <c r="BK8" s="1222"/>
      <c r="BL8" s="1222"/>
      <c r="BM8" s="1222"/>
      <c r="BN8" s="1222"/>
      <c r="BO8" s="1222"/>
      <c r="BP8" s="1222"/>
      <c r="BQ8" s="1222"/>
      <c r="BR8" s="1222"/>
      <c r="BS8" s="1222"/>
      <c r="BT8" s="1222"/>
      <c r="BU8" s="1222"/>
      <c r="BV8" s="1222"/>
      <c r="BW8" s="1222"/>
      <c r="BX8" s="1222"/>
      <c r="BY8" s="1222"/>
      <c r="BZ8" s="1222"/>
      <c r="CA8" s="1222"/>
      <c r="CB8" s="1222"/>
      <c r="CC8" s="1222"/>
      <c r="CD8" s="1222"/>
      <c r="CE8" s="1222"/>
      <c r="CF8" s="1222"/>
      <c r="CG8" s="1222"/>
      <c r="CH8" s="1222"/>
      <c r="CI8" s="1222"/>
      <c r="CJ8" s="1222"/>
      <c r="CK8" s="1222"/>
      <c r="CL8" s="1222"/>
      <c r="CM8" s="1222"/>
      <c r="CN8" s="1222"/>
      <c r="CO8" s="1222"/>
      <c r="CP8" s="1222"/>
      <c r="CQ8" s="1222"/>
      <c r="CR8" s="1222"/>
      <c r="CS8" s="1222"/>
      <c r="CT8" s="1222"/>
      <c r="CU8" s="1222"/>
      <c r="CV8" s="1222"/>
      <c r="CW8" s="1222"/>
      <c r="CX8" s="1222"/>
      <c r="CY8" s="1222"/>
      <c r="CZ8" s="1222"/>
      <c r="DA8" s="1222"/>
      <c r="DB8" s="1222"/>
      <c r="DC8" s="1222"/>
      <c r="DD8" s="1222"/>
      <c r="DE8" s="1222"/>
    </row>
    <row r="9" spans="1:109" s="259" customFormat="1" x14ac:dyDescent="0.15">
      <c r="A9" s="1222"/>
      <c r="B9" s="1222"/>
      <c r="C9" s="1222"/>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1222"/>
      <c r="AM9" s="1222"/>
      <c r="AN9" s="1222"/>
      <c r="AO9" s="1222"/>
      <c r="AP9" s="1222"/>
      <c r="AQ9" s="1222"/>
      <c r="AR9" s="1222"/>
      <c r="AS9" s="1222"/>
      <c r="AT9" s="1222"/>
      <c r="AU9" s="1222"/>
      <c r="AV9" s="1222"/>
      <c r="AW9" s="1222"/>
      <c r="AX9" s="1222"/>
      <c r="AY9" s="1222"/>
      <c r="AZ9" s="1222"/>
      <c r="BA9" s="1222"/>
      <c r="BB9" s="1222"/>
      <c r="BC9" s="1222"/>
      <c r="BD9" s="1222"/>
      <c r="BE9" s="1222"/>
      <c r="BF9" s="1222"/>
      <c r="BG9" s="1222"/>
      <c r="BH9" s="1222"/>
      <c r="BI9" s="1222"/>
      <c r="BJ9" s="1222"/>
      <c r="BK9" s="1222"/>
      <c r="BL9" s="1222"/>
      <c r="BM9" s="1222"/>
      <c r="BN9" s="1222"/>
      <c r="BO9" s="1222"/>
      <c r="BP9" s="1222"/>
      <c r="BQ9" s="1222"/>
      <c r="BR9" s="1222"/>
      <c r="BS9" s="1222"/>
      <c r="BT9" s="1222"/>
      <c r="BU9" s="1222"/>
      <c r="BV9" s="1222"/>
      <c r="BW9" s="1222"/>
      <c r="BX9" s="1222"/>
      <c r="BY9" s="1222"/>
      <c r="BZ9" s="1222"/>
      <c r="CA9" s="1222"/>
      <c r="CB9" s="1222"/>
      <c r="CC9" s="1222"/>
      <c r="CD9" s="1222"/>
      <c r="CE9" s="1222"/>
      <c r="CF9" s="1222"/>
      <c r="CG9" s="1222"/>
      <c r="CH9" s="1222"/>
      <c r="CI9" s="1222"/>
      <c r="CJ9" s="1222"/>
      <c r="CK9" s="1222"/>
      <c r="CL9" s="1222"/>
      <c r="CM9" s="1222"/>
      <c r="CN9" s="1222"/>
      <c r="CO9" s="1222"/>
      <c r="CP9" s="1222"/>
      <c r="CQ9" s="1222"/>
      <c r="CR9" s="1222"/>
      <c r="CS9" s="1222"/>
      <c r="CT9" s="1222"/>
      <c r="CU9" s="1222"/>
      <c r="CV9" s="1222"/>
      <c r="CW9" s="1222"/>
      <c r="CX9" s="1222"/>
      <c r="CY9" s="1222"/>
      <c r="CZ9" s="1222"/>
      <c r="DA9" s="1222"/>
      <c r="DB9" s="1222"/>
      <c r="DC9" s="1222"/>
      <c r="DD9" s="1222"/>
      <c r="DE9" s="1222"/>
    </row>
    <row r="10" spans="1:109" s="259" customFormat="1" x14ac:dyDescent="0.15">
      <c r="A10" s="1222"/>
      <c r="B10" s="1222"/>
      <c r="C10" s="1222"/>
      <c r="D10" s="1222"/>
      <c r="E10" s="1222"/>
      <c r="F10" s="1222"/>
      <c r="G10" s="1222"/>
      <c r="H10" s="1222"/>
      <c r="I10" s="1222"/>
      <c r="J10" s="1222"/>
      <c r="K10" s="1222"/>
      <c r="L10" s="1222"/>
      <c r="M10" s="1222"/>
      <c r="N10" s="1222"/>
      <c r="O10" s="1222"/>
      <c r="P10" s="1222"/>
      <c r="Q10" s="1222"/>
      <c r="R10" s="1222"/>
      <c r="S10" s="1222"/>
      <c r="T10" s="1222"/>
      <c r="U10" s="1222"/>
      <c r="V10" s="1222"/>
      <c r="W10" s="1222"/>
      <c r="X10" s="1222"/>
      <c r="Y10" s="1222"/>
      <c r="Z10" s="1222"/>
      <c r="AA10" s="1222"/>
      <c r="AB10" s="1222"/>
      <c r="AC10" s="1222"/>
      <c r="AD10" s="1222"/>
      <c r="AE10" s="1222"/>
      <c r="AF10" s="1222"/>
      <c r="AG10" s="1222"/>
      <c r="AH10" s="1222"/>
      <c r="AI10" s="1222"/>
      <c r="AJ10" s="1222"/>
      <c r="AK10" s="1222"/>
      <c r="AL10" s="1222"/>
      <c r="AM10" s="1222"/>
      <c r="AN10" s="1222"/>
      <c r="AO10" s="1222"/>
      <c r="AP10" s="1222"/>
      <c r="AQ10" s="1222"/>
      <c r="AR10" s="1222"/>
      <c r="AS10" s="1222"/>
      <c r="AT10" s="1222"/>
      <c r="AU10" s="1222"/>
      <c r="AV10" s="1222"/>
      <c r="AW10" s="1222"/>
      <c r="AX10" s="1222"/>
      <c r="AY10" s="1222"/>
      <c r="AZ10" s="1222"/>
      <c r="BA10" s="1222"/>
      <c r="BB10" s="1222"/>
      <c r="BC10" s="1222"/>
      <c r="BD10" s="1222"/>
      <c r="BE10" s="1222"/>
      <c r="BF10" s="1222"/>
      <c r="BG10" s="1222"/>
      <c r="BH10" s="1222"/>
      <c r="BI10" s="1222"/>
      <c r="BJ10" s="1222"/>
      <c r="BK10" s="1222"/>
      <c r="BL10" s="1222"/>
      <c r="BM10" s="1222"/>
      <c r="BN10" s="1222"/>
      <c r="BO10" s="1222"/>
      <c r="BP10" s="1222"/>
      <c r="BQ10" s="1222"/>
      <c r="BR10" s="1222"/>
      <c r="BS10" s="1222"/>
      <c r="BT10" s="1222"/>
      <c r="BU10" s="1222"/>
      <c r="BV10" s="1222"/>
      <c r="BW10" s="1222"/>
      <c r="BX10" s="1222"/>
      <c r="BY10" s="1222"/>
      <c r="BZ10" s="1222"/>
      <c r="CA10" s="1222"/>
      <c r="CB10" s="1222"/>
      <c r="CC10" s="1222"/>
      <c r="CD10" s="1222"/>
      <c r="CE10" s="1222"/>
      <c r="CF10" s="1222"/>
      <c r="CG10" s="1222"/>
      <c r="CH10" s="1222"/>
      <c r="CI10" s="1222"/>
      <c r="CJ10" s="1222"/>
      <c r="CK10" s="1222"/>
      <c r="CL10" s="1222"/>
      <c r="CM10" s="1222"/>
      <c r="CN10" s="1222"/>
      <c r="CO10" s="1222"/>
      <c r="CP10" s="1222"/>
      <c r="CQ10" s="1222"/>
      <c r="CR10" s="1222"/>
      <c r="CS10" s="1222"/>
      <c r="CT10" s="1222"/>
      <c r="CU10" s="1222"/>
      <c r="CV10" s="1222"/>
      <c r="CW10" s="1222"/>
      <c r="CX10" s="1222"/>
      <c r="CY10" s="1222"/>
      <c r="CZ10" s="1222"/>
      <c r="DA10" s="1222"/>
      <c r="DB10" s="1222"/>
      <c r="DC10" s="1222"/>
      <c r="DD10" s="1222"/>
      <c r="DE10" s="1222"/>
    </row>
    <row r="11" spans="1:109" s="259" customFormat="1" x14ac:dyDescent="0.15">
      <c r="A11" s="1222"/>
      <c r="B11" s="1222"/>
      <c r="C11" s="1222"/>
      <c r="D11" s="1222"/>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1222"/>
      <c r="AM11" s="1222"/>
      <c r="AN11" s="1222"/>
      <c r="AO11" s="1222"/>
      <c r="AP11" s="1222"/>
      <c r="AQ11" s="1222"/>
      <c r="AR11" s="1222"/>
      <c r="AS11" s="1222"/>
      <c r="AT11" s="1222"/>
      <c r="AU11" s="1222"/>
      <c r="AV11" s="1222"/>
      <c r="AW11" s="1222"/>
      <c r="AX11" s="1222"/>
      <c r="AY11" s="1222"/>
      <c r="AZ11" s="1222"/>
      <c r="BA11" s="1222"/>
      <c r="BB11" s="1222"/>
      <c r="BC11" s="1222"/>
      <c r="BD11" s="1222"/>
      <c r="BE11" s="1222"/>
      <c r="BF11" s="1222"/>
      <c r="BG11" s="1222"/>
      <c r="BH11" s="1222"/>
      <c r="BI11" s="1222"/>
      <c r="BJ11" s="1222"/>
      <c r="BK11" s="1222"/>
      <c r="BL11" s="1222"/>
      <c r="BM11" s="1222"/>
      <c r="BN11" s="1222"/>
      <c r="BO11" s="1222"/>
      <c r="BP11" s="1222"/>
      <c r="BQ11" s="1222"/>
      <c r="BR11" s="1222"/>
      <c r="BS11" s="1222"/>
      <c r="BT11" s="1222"/>
      <c r="BU11" s="1222"/>
      <c r="BV11" s="1222"/>
      <c r="BW11" s="1222"/>
      <c r="BX11" s="1222"/>
      <c r="BY11" s="1222"/>
      <c r="BZ11" s="1222"/>
      <c r="CA11" s="1222"/>
      <c r="CB11" s="1222"/>
      <c r="CC11" s="1222"/>
      <c r="CD11" s="1222"/>
      <c r="CE11" s="1222"/>
      <c r="CF11" s="1222"/>
      <c r="CG11" s="1222"/>
      <c r="CH11" s="1222"/>
      <c r="CI11" s="1222"/>
      <c r="CJ11" s="1222"/>
      <c r="CK11" s="1222"/>
      <c r="CL11" s="1222"/>
      <c r="CM11" s="1222"/>
      <c r="CN11" s="1222"/>
      <c r="CO11" s="1222"/>
      <c r="CP11" s="1222"/>
      <c r="CQ11" s="1222"/>
      <c r="CR11" s="1222"/>
      <c r="CS11" s="1222"/>
      <c r="CT11" s="1222"/>
      <c r="CU11" s="1222"/>
      <c r="CV11" s="1222"/>
      <c r="CW11" s="1222"/>
      <c r="CX11" s="1222"/>
      <c r="CY11" s="1222"/>
      <c r="CZ11" s="1222"/>
      <c r="DA11" s="1222"/>
      <c r="DB11" s="1222"/>
      <c r="DC11" s="1222"/>
      <c r="DD11" s="1222"/>
      <c r="DE11" s="1222"/>
    </row>
    <row r="12" spans="1:109" s="259" customFormat="1" x14ac:dyDescent="0.15">
      <c r="A12" s="1222"/>
      <c r="B12" s="1222"/>
      <c r="C12" s="1222"/>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1222"/>
      <c r="AM12" s="1222"/>
      <c r="AN12" s="1222"/>
      <c r="AO12" s="1222"/>
      <c r="AP12" s="1222"/>
      <c r="AQ12" s="1222"/>
      <c r="AR12" s="1222"/>
      <c r="AS12" s="1222"/>
      <c r="AT12" s="1222"/>
      <c r="AU12" s="1222"/>
      <c r="AV12" s="1222"/>
      <c r="AW12" s="1222"/>
      <c r="AX12" s="1222"/>
      <c r="AY12" s="1222"/>
      <c r="AZ12" s="1222"/>
      <c r="BA12" s="1222"/>
      <c r="BB12" s="1222"/>
      <c r="BC12" s="1222"/>
      <c r="BD12" s="1222"/>
      <c r="BE12" s="1222"/>
      <c r="BF12" s="1222"/>
      <c r="BG12" s="1222"/>
      <c r="BH12" s="1222"/>
      <c r="BI12" s="1222"/>
      <c r="BJ12" s="1222"/>
      <c r="BK12" s="1222"/>
      <c r="BL12" s="1222"/>
      <c r="BM12" s="1222"/>
      <c r="BN12" s="1222"/>
      <c r="BO12" s="1222"/>
      <c r="BP12" s="1222"/>
      <c r="BQ12" s="1222"/>
      <c r="BR12" s="1222"/>
      <c r="BS12" s="1222"/>
      <c r="BT12" s="1222"/>
      <c r="BU12" s="1222"/>
      <c r="BV12" s="1222"/>
      <c r="BW12" s="1222"/>
      <c r="BX12" s="1222"/>
      <c r="BY12" s="1222"/>
      <c r="BZ12" s="1222"/>
      <c r="CA12" s="1222"/>
      <c r="CB12" s="1222"/>
      <c r="CC12" s="1222"/>
      <c r="CD12" s="1222"/>
      <c r="CE12" s="1222"/>
      <c r="CF12" s="1222"/>
      <c r="CG12" s="1222"/>
      <c r="CH12" s="1222"/>
      <c r="CI12" s="1222"/>
      <c r="CJ12" s="1222"/>
      <c r="CK12" s="1222"/>
      <c r="CL12" s="1222"/>
      <c r="CM12" s="1222"/>
      <c r="CN12" s="1222"/>
      <c r="CO12" s="1222"/>
      <c r="CP12" s="1222"/>
      <c r="CQ12" s="1222"/>
      <c r="CR12" s="1222"/>
      <c r="CS12" s="1222"/>
      <c r="CT12" s="1222"/>
      <c r="CU12" s="1222"/>
      <c r="CV12" s="1222"/>
      <c r="CW12" s="1222"/>
      <c r="CX12" s="1222"/>
      <c r="CY12" s="1222"/>
      <c r="CZ12" s="1222"/>
      <c r="DA12" s="1222"/>
      <c r="DB12" s="1222"/>
      <c r="DC12" s="1222"/>
      <c r="DD12" s="1222"/>
      <c r="DE12" s="1222"/>
    </row>
    <row r="13" spans="1:109" s="259" customFormat="1" x14ac:dyDescent="0.15">
      <c r="A13" s="1222"/>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1222"/>
      <c r="AV13" s="1222"/>
      <c r="AW13" s="1222"/>
      <c r="AX13" s="1222"/>
      <c r="AY13" s="1222"/>
      <c r="AZ13" s="1222"/>
      <c r="BA13" s="1222"/>
      <c r="BB13" s="1222"/>
      <c r="BC13" s="1222"/>
      <c r="BD13" s="1222"/>
      <c r="BE13" s="1222"/>
      <c r="BF13" s="1222"/>
      <c r="BG13" s="1222"/>
      <c r="BH13" s="1222"/>
      <c r="BI13" s="1222"/>
      <c r="BJ13" s="1222"/>
      <c r="BK13" s="1222"/>
      <c r="BL13" s="1222"/>
      <c r="BM13" s="1222"/>
      <c r="BN13" s="1222"/>
      <c r="BO13" s="1222"/>
      <c r="BP13" s="1222"/>
      <c r="BQ13" s="1222"/>
      <c r="BR13" s="1222"/>
      <c r="BS13" s="1222"/>
      <c r="BT13" s="1222"/>
      <c r="BU13" s="1222"/>
      <c r="BV13" s="1222"/>
      <c r="BW13" s="1222"/>
      <c r="BX13" s="1222"/>
      <c r="BY13" s="1222"/>
      <c r="BZ13" s="1222"/>
      <c r="CA13" s="1222"/>
      <c r="CB13" s="1222"/>
      <c r="CC13" s="1222"/>
      <c r="CD13" s="1222"/>
      <c r="CE13" s="1222"/>
      <c r="CF13" s="1222"/>
      <c r="CG13" s="1222"/>
      <c r="CH13" s="1222"/>
      <c r="CI13" s="1222"/>
      <c r="CJ13" s="1222"/>
      <c r="CK13" s="1222"/>
      <c r="CL13" s="1222"/>
      <c r="CM13" s="1222"/>
      <c r="CN13" s="1222"/>
      <c r="CO13" s="1222"/>
      <c r="CP13" s="1222"/>
      <c r="CQ13" s="1222"/>
      <c r="CR13" s="1222"/>
      <c r="CS13" s="1222"/>
      <c r="CT13" s="1222"/>
      <c r="CU13" s="1222"/>
      <c r="CV13" s="1222"/>
      <c r="CW13" s="1222"/>
      <c r="CX13" s="1222"/>
      <c r="CY13" s="1222"/>
      <c r="CZ13" s="1222"/>
      <c r="DA13" s="1222"/>
      <c r="DB13" s="1222"/>
      <c r="DC13" s="1222"/>
      <c r="DD13" s="1222"/>
      <c r="DE13" s="1222"/>
    </row>
    <row r="14" spans="1:109" s="259" customFormat="1" x14ac:dyDescent="0.15">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1222"/>
      <c r="AV14" s="1222"/>
      <c r="AW14" s="1222"/>
      <c r="AX14" s="1222"/>
      <c r="AY14" s="1222"/>
      <c r="AZ14" s="1222"/>
      <c r="BA14" s="1222"/>
      <c r="BB14" s="1222"/>
      <c r="BC14" s="1222"/>
      <c r="BD14" s="1222"/>
      <c r="BE14" s="1222"/>
      <c r="BF14" s="1222"/>
      <c r="BG14" s="1222"/>
      <c r="BH14" s="1222"/>
      <c r="BI14" s="1222"/>
      <c r="BJ14" s="1222"/>
      <c r="BK14" s="1222"/>
      <c r="BL14" s="1222"/>
      <c r="BM14" s="1222"/>
      <c r="BN14" s="1222"/>
      <c r="BO14" s="1222"/>
      <c r="BP14" s="1222"/>
      <c r="BQ14" s="1222"/>
      <c r="BR14" s="1222"/>
      <c r="BS14" s="1222"/>
      <c r="BT14" s="1222"/>
      <c r="BU14" s="1222"/>
      <c r="BV14" s="1222"/>
      <c r="BW14" s="1222"/>
      <c r="BX14" s="1222"/>
      <c r="BY14" s="1222"/>
      <c r="BZ14" s="1222"/>
      <c r="CA14" s="1222"/>
      <c r="CB14" s="1222"/>
      <c r="CC14" s="1222"/>
      <c r="CD14" s="1222"/>
      <c r="CE14" s="1222"/>
      <c r="CF14" s="1222"/>
      <c r="CG14" s="1222"/>
      <c r="CH14" s="1222"/>
      <c r="CI14" s="1222"/>
      <c r="CJ14" s="1222"/>
      <c r="CK14" s="1222"/>
      <c r="CL14" s="1222"/>
      <c r="CM14" s="1222"/>
      <c r="CN14" s="1222"/>
      <c r="CO14" s="1222"/>
      <c r="CP14" s="1222"/>
      <c r="CQ14" s="1222"/>
      <c r="CR14" s="1222"/>
      <c r="CS14" s="1222"/>
      <c r="CT14" s="1222"/>
      <c r="CU14" s="1222"/>
      <c r="CV14" s="1222"/>
      <c r="CW14" s="1222"/>
      <c r="CX14" s="1222"/>
      <c r="CY14" s="1222"/>
      <c r="CZ14" s="1222"/>
      <c r="DA14" s="1222"/>
      <c r="DB14" s="1222"/>
      <c r="DC14" s="1222"/>
      <c r="DD14" s="1222"/>
      <c r="DE14" s="1222"/>
    </row>
    <row r="15" spans="1:109" s="259" customFormat="1" x14ac:dyDescent="0.15">
      <c r="A15" s="1221"/>
      <c r="B15" s="1222"/>
      <c r="C15" s="1222"/>
      <c r="D15" s="1222"/>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1222"/>
      <c r="AM15" s="1222"/>
      <c r="AN15" s="1222"/>
      <c r="AO15" s="1222"/>
      <c r="AP15" s="1222"/>
      <c r="AQ15" s="1222"/>
      <c r="AR15" s="1222"/>
      <c r="AS15" s="1222"/>
      <c r="AT15" s="1222"/>
      <c r="AU15" s="1222"/>
      <c r="AV15" s="1222"/>
      <c r="AW15" s="1222"/>
      <c r="AX15" s="1222"/>
      <c r="AY15" s="1222"/>
      <c r="AZ15" s="1222"/>
      <c r="BA15" s="1222"/>
      <c r="BB15" s="1222"/>
      <c r="BC15" s="1222"/>
      <c r="BD15" s="1222"/>
      <c r="BE15" s="1222"/>
      <c r="BF15" s="1222"/>
      <c r="BG15" s="1222"/>
      <c r="BH15" s="1222"/>
      <c r="BI15" s="1222"/>
      <c r="BJ15" s="1222"/>
      <c r="BK15" s="1222"/>
      <c r="BL15" s="1222"/>
      <c r="BM15" s="1222"/>
      <c r="BN15" s="1222"/>
      <c r="BO15" s="1222"/>
      <c r="BP15" s="1222"/>
      <c r="BQ15" s="1222"/>
      <c r="BR15" s="1222"/>
      <c r="BS15" s="1222"/>
      <c r="BT15" s="1222"/>
      <c r="BU15" s="1222"/>
      <c r="BV15" s="1222"/>
      <c r="BW15" s="1222"/>
      <c r="BX15" s="1222"/>
      <c r="BY15" s="1222"/>
      <c r="BZ15" s="1222"/>
      <c r="CA15" s="1222"/>
      <c r="CB15" s="1222"/>
      <c r="CC15" s="1222"/>
      <c r="CD15" s="1222"/>
      <c r="CE15" s="1222"/>
      <c r="CF15" s="1222"/>
      <c r="CG15" s="1222"/>
      <c r="CH15" s="1222"/>
      <c r="CI15" s="1222"/>
      <c r="CJ15" s="1222"/>
      <c r="CK15" s="1222"/>
      <c r="CL15" s="1222"/>
      <c r="CM15" s="1222"/>
      <c r="CN15" s="1222"/>
      <c r="CO15" s="1222"/>
      <c r="CP15" s="1222"/>
      <c r="CQ15" s="1222"/>
      <c r="CR15" s="1222"/>
      <c r="CS15" s="1222"/>
      <c r="CT15" s="1222"/>
      <c r="CU15" s="1222"/>
      <c r="CV15" s="1222"/>
      <c r="CW15" s="1222"/>
      <c r="CX15" s="1222"/>
      <c r="CY15" s="1222"/>
      <c r="CZ15" s="1222"/>
      <c r="DA15" s="1222"/>
      <c r="DB15" s="1222"/>
      <c r="DC15" s="1222"/>
      <c r="DD15" s="1222"/>
      <c r="DE15" s="1222"/>
    </row>
    <row r="16" spans="1:109" s="259" customFormat="1" x14ac:dyDescent="0.15">
      <c r="A16" s="1221"/>
      <c r="B16" s="1222"/>
      <c r="C16" s="1222"/>
      <c r="D16" s="122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1222"/>
      <c r="AM16" s="1222"/>
      <c r="AN16" s="1222"/>
      <c r="AO16" s="1222"/>
      <c r="AP16" s="1222"/>
      <c r="AQ16" s="1222"/>
      <c r="AR16" s="1222"/>
      <c r="AS16" s="1222"/>
      <c r="AT16" s="1222"/>
      <c r="AU16" s="1222"/>
      <c r="AV16" s="1222"/>
      <c r="AW16" s="1222"/>
      <c r="AX16" s="1222"/>
      <c r="AY16" s="1222"/>
      <c r="AZ16" s="1222"/>
      <c r="BA16" s="1222"/>
      <c r="BB16" s="1222"/>
      <c r="BC16" s="1222"/>
      <c r="BD16" s="1222"/>
      <c r="BE16" s="1222"/>
      <c r="BF16" s="1222"/>
      <c r="BG16" s="1222"/>
      <c r="BH16" s="1222"/>
      <c r="BI16" s="1222"/>
      <c r="BJ16" s="1222"/>
      <c r="BK16" s="1222"/>
      <c r="BL16" s="1222"/>
      <c r="BM16" s="1222"/>
      <c r="BN16" s="1222"/>
      <c r="BO16" s="1222"/>
      <c r="BP16" s="1222"/>
      <c r="BQ16" s="1222"/>
      <c r="BR16" s="1222"/>
      <c r="BS16" s="1222"/>
      <c r="BT16" s="1222"/>
      <c r="BU16" s="1222"/>
      <c r="BV16" s="1222"/>
      <c r="BW16" s="1222"/>
      <c r="BX16" s="1222"/>
      <c r="BY16" s="1222"/>
      <c r="BZ16" s="1222"/>
      <c r="CA16" s="1222"/>
      <c r="CB16" s="1222"/>
      <c r="CC16" s="1222"/>
      <c r="CD16" s="1222"/>
      <c r="CE16" s="1222"/>
      <c r="CF16" s="1222"/>
      <c r="CG16" s="1222"/>
      <c r="CH16" s="1222"/>
      <c r="CI16" s="1222"/>
      <c r="CJ16" s="1222"/>
      <c r="CK16" s="1222"/>
      <c r="CL16" s="1222"/>
      <c r="CM16" s="1222"/>
      <c r="CN16" s="1222"/>
      <c r="CO16" s="1222"/>
      <c r="CP16" s="1222"/>
      <c r="CQ16" s="1222"/>
      <c r="CR16" s="1222"/>
      <c r="CS16" s="1222"/>
      <c r="CT16" s="1222"/>
      <c r="CU16" s="1222"/>
      <c r="CV16" s="1222"/>
      <c r="CW16" s="1222"/>
      <c r="CX16" s="1222"/>
      <c r="CY16" s="1222"/>
      <c r="CZ16" s="1222"/>
      <c r="DA16" s="1222"/>
      <c r="DB16" s="1222"/>
      <c r="DC16" s="1222"/>
      <c r="DD16" s="1222"/>
      <c r="DE16" s="1222"/>
    </row>
    <row r="17" spans="1:109" s="259" customFormat="1" x14ac:dyDescent="0.15">
      <c r="A17" s="1221"/>
      <c r="B17" s="1222"/>
      <c r="C17" s="1222"/>
      <c r="D17" s="1222"/>
      <c r="E17" s="1222"/>
      <c r="F17" s="1222"/>
      <c r="G17" s="1222"/>
      <c r="H17" s="1222"/>
      <c r="I17" s="1222"/>
      <c r="J17" s="1222"/>
      <c r="K17" s="1222"/>
      <c r="L17" s="1222"/>
      <c r="M17" s="1222"/>
      <c r="N17" s="1222"/>
      <c r="O17" s="1222"/>
      <c r="P17" s="1222"/>
      <c r="Q17" s="1222"/>
      <c r="R17" s="1222"/>
      <c r="S17" s="1222"/>
      <c r="T17" s="1222"/>
      <c r="U17" s="1222"/>
      <c r="V17" s="1222"/>
      <c r="W17" s="1222"/>
      <c r="X17" s="1222"/>
      <c r="Y17" s="1222"/>
      <c r="Z17" s="1222"/>
      <c r="AA17" s="1222"/>
      <c r="AB17" s="1222"/>
      <c r="AC17" s="1222"/>
      <c r="AD17" s="1222"/>
      <c r="AE17" s="1222"/>
      <c r="AF17" s="1222"/>
      <c r="AG17" s="1222"/>
      <c r="AH17" s="1222"/>
      <c r="AI17" s="1222"/>
      <c r="AJ17" s="1222"/>
      <c r="AK17" s="1222"/>
      <c r="AL17" s="1222"/>
      <c r="AM17" s="1222"/>
      <c r="AN17" s="1222"/>
      <c r="AO17" s="1222"/>
      <c r="AP17" s="1222"/>
      <c r="AQ17" s="1222"/>
      <c r="AR17" s="1222"/>
      <c r="AS17" s="1222"/>
      <c r="AT17" s="1222"/>
      <c r="AU17" s="1222"/>
      <c r="AV17" s="1222"/>
      <c r="AW17" s="1222"/>
      <c r="AX17" s="1222"/>
      <c r="AY17" s="1222"/>
      <c r="AZ17" s="1222"/>
      <c r="BA17" s="1222"/>
      <c r="BB17" s="1222"/>
      <c r="BC17" s="1222"/>
      <c r="BD17" s="1222"/>
      <c r="BE17" s="1222"/>
      <c r="BF17" s="1222"/>
      <c r="BG17" s="1222"/>
      <c r="BH17" s="1222"/>
      <c r="BI17" s="1222"/>
      <c r="BJ17" s="1222"/>
      <c r="BK17" s="1222"/>
      <c r="BL17" s="1222"/>
      <c r="BM17" s="1222"/>
      <c r="BN17" s="1222"/>
      <c r="BO17" s="1222"/>
      <c r="BP17" s="1222"/>
      <c r="BQ17" s="1222"/>
      <c r="BR17" s="1222"/>
      <c r="BS17" s="1222"/>
      <c r="BT17" s="1222"/>
      <c r="BU17" s="1222"/>
      <c r="BV17" s="1222"/>
      <c r="BW17" s="1222"/>
      <c r="BX17" s="1222"/>
      <c r="BY17" s="1222"/>
      <c r="BZ17" s="1222"/>
      <c r="CA17" s="1222"/>
      <c r="CB17" s="1222"/>
      <c r="CC17" s="1222"/>
      <c r="CD17" s="1222"/>
      <c r="CE17" s="1222"/>
      <c r="CF17" s="1222"/>
      <c r="CG17" s="1222"/>
      <c r="CH17" s="1222"/>
      <c r="CI17" s="1222"/>
      <c r="CJ17" s="1222"/>
      <c r="CK17" s="1222"/>
      <c r="CL17" s="1222"/>
      <c r="CM17" s="1222"/>
      <c r="CN17" s="1222"/>
      <c r="CO17" s="1222"/>
      <c r="CP17" s="1222"/>
      <c r="CQ17" s="1222"/>
      <c r="CR17" s="1222"/>
      <c r="CS17" s="1222"/>
      <c r="CT17" s="1222"/>
      <c r="CU17" s="1222"/>
      <c r="CV17" s="1222"/>
      <c r="CW17" s="1222"/>
      <c r="CX17" s="1222"/>
      <c r="CY17" s="1222"/>
      <c r="CZ17" s="1222"/>
      <c r="DA17" s="1222"/>
      <c r="DB17" s="1222"/>
      <c r="DC17" s="1222"/>
      <c r="DD17" s="1222"/>
      <c r="DE17" s="1222"/>
    </row>
    <row r="18" spans="1:109" s="259" customFormat="1" x14ac:dyDescent="0.15">
      <c r="A18" s="1221"/>
      <c r="B18" s="1222"/>
      <c r="C18" s="1222"/>
      <c r="D18" s="1222"/>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222"/>
      <c r="AM18" s="1222"/>
      <c r="AN18" s="1222"/>
      <c r="AO18" s="1222"/>
      <c r="AP18" s="1222"/>
      <c r="AQ18" s="1222"/>
      <c r="AR18" s="1222"/>
      <c r="AS18" s="1222"/>
      <c r="AT18" s="1222"/>
      <c r="AU18" s="1222"/>
      <c r="AV18" s="1222"/>
      <c r="AW18" s="1222"/>
      <c r="AX18" s="1222"/>
      <c r="AY18" s="1222"/>
      <c r="AZ18" s="1222"/>
      <c r="BA18" s="1222"/>
      <c r="BB18" s="1222"/>
      <c r="BC18" s="1222"/>
      <c r="BD18" s="1222"/>
      <c r="BE18" s="1222"/>
      <c r="BF18" s="1222"/>
      <c r="BG18" s="1222"/>
      <c r="BH18" s="1222"/>
      <c r="BI18" s="1222"/>
      <c r="BJ18" s="1222"/>
      <c r="BK18" s="1222"/>
      <c r="BL18" s="1222"/>
      <c r="BM18" s="1222"/>
      <c r="BN18" s="1222"/>
      <c r="BO18" s="1222"/>
      <c r="BP18" s="1222"/>
      <c r="BQ18" s="1222"/>
      <c r="BR18" s="1222"/>
      <c r="BS18" s="1222"/>
      <c r="BT18" s="1222"/>
      <c r="BU18" s="1222"/>
      <c r="BV18" s="1222"/>
      <c r="BW18" s="1222"/>
      <c r="BX18" s="1222"/>
      <c r="BY18" s="1222"/>
      <c r="BZ18" s="1222"/>
      <c r="CA18" s="1222"/>
      <c r="CB18" s="1222"/>
      <c r="CC18" s="1222"/>
      <c r="CD18" s="1222"/>
      <c r="CE18" s="1222"/>
      <c r="CF18" s="1222"/>
      <c r="CG18" s="1222"/>
      <c r="CH18" s="1222"/>
      <c r="CI18" s="1222"/>
      <c r="CJ18" s="1222"/>
      <c r="CK18" s="1222"/>
      <c r="CL18" s="1222"/>
      <c r="CM18" s="1222"/>
      <c r="CN18" s="1222"/>
      <c r="CO18" s="1222"/>
      <c r="CP18" s="1222"/>
      <c r="CQ18" s="1222"/>
      <c r="CR18" s="1222"/>
      <c r="CS18" s="1222"/>
      <c r="CT18" s="1222"/>
      <c r="CU18" s="1222"/>
      <c r="CV18" s="1222"/>
      <c r="CW18" s="1222"/>
      <c r="CX18" s="1222"/>
      <c r="CY18" s="1222"/>
      <c r="CZ18" s="1222"/>
      <c r="DA18" s="1222"/>
      <c r="DB18" s="1222"/>
      <c r="DC18" s="1222"/>
      <c r="DD18" s="1222"/>
      <c r="DE18" s="1222"/>
    </row>
    <row r="19" spans="1:109" x14ac:dyDescent="0.15">
      <c r="DD19" s="1221"/>
      <c r="DE19" s="1221"/>
    </row>
    <row r="20" spans="1:109" x14ac:dyDescent="0.15">
      <c r="DD20" s="1221"/>
      <c r="DE20" s="1221"/>
    </row>
    <row r="21" spans="1:109" ht="17.25" customHeight="1" x14ac:dyDescent="0.15">
      <c r="B21" s="1223"/>
      <c r="C21" s="1224"/>
      <c r="D21" s="1224"/>
      <c r="E21" s="1224"/>
      <c r="F21" s="1224"/>
      <c r="G21" s="1224"/>
      <c r="H21" s="1224"/>
      <c r="I21" s="1224"/>
      <c r="J21" s="1224"/>
      <c r="K21" s="1224"/>
      <c r="L21" s="1224"/>
      <c r="M21" s="1224"/>
      <c r="N21" s="1225"/>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224"/>
      <c r="AM21" s="1224"/>
      <c r="AN21" s="1224"/>
      <c r="AO21" s="1224"/>
      <c r="AP21" s="1224"/>
      <c r="AQ21" s="1224"/>
      <c r="AR21" s="1224"/>
      <c r="AS21" s="1224"/>
      <c r="AT21" s="1225"/>
      <c r="AU21" s="1224"/>
      <c r="AV21" s="1224"/>
      <c r="AW21" s="1224"/>
      <c r="AX21" s="1224"/>
      <c r="AY21" s="1224"/>
      <c r="AZ21" s="1224"/>
      <c r="BA21" s="1224"/>
      <c r="BB21" s="1224"/>
      <c r="BC21" s="1224"/>
      <c r="BD21" s="1224"/>
      <c r="BE21" s="1224"/>
      <c r="BF21" s="1225"/>
      <c r="BG21" s="1224"/>
      <c r="BH21" s="1224"/>
      <c r="BI21" s="1224"/>
      <c r="BJ21" s="1224"/>
      <c r="BK21" s="1224"/>
      <c r="BL21" s="1224"/>
      <c r="BM21" s="1224"/>
      <c r="BN21" s="1224"/>
      <c r="BO21" s="1224"/>
      <c r="BP21" s="1224"/>
      <c r="BQ21" s="1224"/>
      <c r="BR21" s="1225"/>
      <c r="BS21" s="1224"/>
      <c r="BT21" s="1224"/>
      <c r="BU21" s="1224"/>
      <c r="BV21" s="1224"/>
      <c r="BW21" s="1224"/>
      <c r="BX21" s="1224"/>
      <c r="BY21" s="1224"/>
      <c r="BZ21" s="1224"/>
      <c r="CA21" s="1224"/>
      <c r="CB21" s="1224"/>
      <c r="CC21" s="1224"/>
      <c r="CD21" s="1225"/>
      <c r="CE21" s="1224"/>
      <c r="CF21" s="1224"/>
      <c r="CG21" s="1224"/>
      <c r="CH21" s="1224"/>
      <c r="CI21" s="1224"/>
      <c r="CJ21" s="1224"/>
      <c r="CK21" s="1224"/>
      <c r="CL21" s="1224"/>
      <c r="CM21" s="1224"/>
      <c r="CN21" s="1224"/>
      <c r="CO21" s="1224"/>
      <c r="CP21" s="1225"/>
      <c r="CQ21" s="1224"/>
      <c r="CR21" s="1224"/>
      <c r="CS21" s="1224"/>
      <c r="CT21" s="1224"/>
      <c r="CU21" s="1224"/>
      <c r="CV21" s="1224"/>
      <c r="CW21" s="1224"/>
      <c r="CX21" s="1224"/>
      <c r="CY21" s="1224"/>
      <c r="CZ21" s="1224"/>
      <c r="DA21" s="1224"/>
      <c r="DB21" s="1225"/>
      <c r="DC21" s="1224"/>
      <c r="DD21" s="1226"/>
      <c r="DE21" s="1221"/>
    </row>
    <row r="22" spans="1:109" ht="17.25" customHeight="1" x14ac:dyDescent="0.15">
      <c r="B22" s="1227"/>
    </row>
    <row r="23" spans="1:109" x14ac:dyDescent="0.15">
      <c r="B23" s="1227"/>
    </row>
    <row r="24" spans="1:109" x14ac:dyDescent="0.15">
      <c r="B24" s="1227"/>
    </row>
    <row r="25" spans="1:109" x14ac:dyDescent="0.15">
      <c r="B25" s="1227"/>
    </row>
    <row r="26" spans="1:109" x14ac:dyDescent="0.15">
      <c r="B26" s="1227"/>
    </row>
    <row r="27" spans="1:109" x14ac:dyDescent="0.15">
      <c r="B27" s="1227"/>
    </row>
    <row r="28" spans="1:109" x14ac:dyDescent="0.15">
      <c r="B28" s="1227"/>
    </row>
    <row r="29" spans="1:109" x14ac:dyDescent="0.15">
      <c r="B29" s="1227"/>
    </row>
    <row r="30" spans="1:109" x14ac:dyDescent="0.15">
      <c r="B30" s="1227"/>
    </row>
    <row r="31" spans="1:109" x14ac:dyDescent="0.15">
      <c r="B31" s="1227"/>
    </row>
    <row r="32" spans="1:109" x14ac:dyDescent="0.15">
      <c r="B32" s="1227"/>
    </row>
    <row r="33" spans="2:109" x14ac:dyDescent="0.15">
      <c r="B33" s="1227"/>
    </row>
    <row r="34" spans="2:109" x14ac:dyDescent="0.15">
      <c r="B34" s="1227"/>
    </row>
    <row r="35" spans="2:109" x14ac:dyDescent="0.15">
      <c r="B35" s="1227"/>
    </row>
    <row r="36" spans="2:109" x14ac:dyDescent="0.15">
      <c r="B36" s="1227"/>
    </row>
    <row r="37" spans="2:109" x14ac:dyDescent="0.15">
      <c r="B37" s="1227"/>
    </row>
    <row r="38" spans="2:109" x14ac:dyDescent="0.15">
      <c r="B38" s="1227"/>
    </row>
    <row r="39" spans="2:109" x14ac:dyDescent="0.15">
      <c r="B39" s="1229"/>
      <c r="C39" s="1230"/>
      <c r="D39" s="1230"/>
      <c r="E39" s="1230"/>
      <c r="F39" s="1230"/>
      <c r="G39" s="1230"/>
      <c r="H39" s="1230"/>
      <c r="I39" s="1230"/>
      <c r="J39" s="1230"/>
      <c r="K39" s="1230"/>
      <c r="L39" s="1230"/>
      <c r="M39" s="1230"/>
      <c r="N39" s="1230"/>
      <c r="O39" s="1230"/>
      <c r="P39" s="1230"/>
      <c r="Q39" s="1230"/>
      <c r="R39" s="1230"/>
      <c r="S39" s="1230"/>
      <c r="T39" s="1230"/>
      <c r="U39" s="1230"/>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c r="BB39" s="1230"/>
      <c r="BC39" s="1230"/>
      <c r="BD39" s="1230"/>
      <c r="BE39" s="1230"/>
      <c r="BF39" s="1230"/>
      <c r="BG39" s="1230"/>
      <c r="BH39" s="1230"/>
      <c r="BI39" s="1230"/>
      <c r="BJ39" s="1230"/>
      <c r="BK39" s="1230"/>
      <c r="BL39" s="1230"/>
      <c r="BM39" s="1230"/>
      <c r="BN39" s="1230"/>
      <c r="BO39" s="1230"/>
      <c r="BP39" s="1230"/>
      <c r="BQ39" s="1230"/>
      <c r="BR39" s="1230"/>
      <c r="BS39" s="1230"/>
      <c r="BT39" s="1230"/>
      <c r="BU39" s="1230"/>
      <c r="BV39" s="1230"/>
      <c r="BW39" s="1230"/>
      <c r="BX39" s="1230"/>
      <c r="BY39" s="1230"/>
      <c r="BZ39" s="1230"/>
      <c r="CA39" s="1230"/>
      <c r="CB39" s="1230"/>
      <c r="CC39" s="1230"/>
      <c r="CD39" s="1230"/>
      <c r="CE39" s="1230"/>
      <c r="CF39" s="1230"/>
      <c r="CG39" s="1230"/>
      <c r="CH39" s="1230"/>
      <c r="CI39" s="1230"/>
      <c r="CJ39" s="1230"/>
      <c r="CK39" s="1230"/>
      <c r="CL39" s="1230"/>
      <c r="CM39" s="1230"/>
      <c r="CN39" s="1230"/>
      <c r="CO39" s="1230"/>
      <c r="CP39" s="1230"/>
      <c r="CQ39" s="1230"/>
      <c r="CR39" s="1230"/>
      <c r="CS39" s="1230"/>
      <c r="CT39" s="1230"/>
      <c r="CU39" s="1230"/>
      <c r="CV39" s="1230"/>
      <c r="CW39" s="1230"/>
      <c r="CX39" s="1230"/>
      <c r="CY39" s="1230"/>
      <c r="CZ39" s="1230"/>
      <c r="DA39" s="1230"/>
      <c r="DB39" s="1230"/>
      <c r="DC39" s="1230"/>
      <c r="DD39" s="1231"/>
    </row>
    <row r="40" spans="2:109" x14ac:dyDescent="0.15">
      <c r="B40" s="1232"/>
      <c r="DD40" s="1232"/>
      <c r="DE40" s="1221"/>
    </row>
    <row r="41" spans="2:109" ht="17.25" x14ac:dyDescent="0.15">
      <c r="B41" s="1233" t="s">
        <v>592</v>
      </c>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224"/>
      <c r="AV41" s="1224"/>
      <c r="AW41" s="1224"/>
      <c r="AX41" s="1224"/>
      <c r="AY41" s="1224"/>
      <c r="AZ41" s="1224"/>
      <c r="BA41" s="1224"/>
      <c r="BB41" s="1224"/>
      <c r="BC41" s="1224"/>
      <c r="BD41" s="1224"/>
      <c r="BE41" s="1224"/>
      <c r="BF41" s="1224"/>
      <c r="BG41" s="1224"/>
      <c r="BH41" s="1224"/>
      <c r="BI41" s="1224"/>
      <c r="BJ41" s="1224"/>
      <c r="BK41" s="1224"/>
      <c r="BL41" s="1224"/>
      <c r="BM41" s="1224"/>
      <c r="BN41" s="1224"/>
      <c r="BO41" s="1224"/>
      <c r="BP41" s="1224"/>
      <c r="BQ41" s="1224"/>
      <c r="BR41" s="1224"/>
      <c r="BS41" s="1224"/>
      <c r="BT41" s="1224"/>
      <c r="BU41" s="1224"/>
      <c r="BV41" s="1224"/>
      <c r="BW41" s="1224"/>
      <c r="BX41" s="1224"/>
      <c r="BY41" s="1224"/>
      <c r="BZ41" s="1224"/>
      <c r="CA41" s="1224"/>
      <c r="CB41" s="1224"/>
      <c r="CC41" s="1224"/>
      <c r="CD41" s="1224"/>
      <c r="CE41" s="1224"/>
      <c r="CF41" s="1224"/>
      <c r="CG41" s="1224"/>
      <c r="CH41" s="1224"/>
      <c r="CI41" s="1224"/>
      <c r="CJ41" s="1224"/>
      <c r="CK41" s="1224"/>
      <c r="CL41" s="1224"/>
      <c r="CM41" s="1224"/>
      <c r="CN41" s="1224"/>
      <c r="CO41" s="1224"/>
      <c r="CP41" s="1224"/>
      <c r="CQ41" s="1224"/>
      <c r="CR41" s="1224"/>
      <c r="CS41" s="1224"/>
      <c r="CT41" s="1224"/>
      <c r="CU41" s="1224"/>
      <c r="CV41" s="1224"/>
      <c r="CW41" s="1224"/>
      <c r="CX41" s="1224"/>
      <c r="CY41" s="1224"/>
      <c r="CZ41" s="1224"/>
      <c r="DA41" s="1224"/>
      <c r="DB41" s="1224"/>
      <c r="DC41" s="1224"/>
      <c r="DD41" s="1226"/>
    </row>
    <row r="42" spans="2:109" x14ac:dyDescent="0.15">
      <c r="B42" s="1227"/>
      <c r="G42" s="1234"/>
      <c r="I42" s="1235"/>
      <c r="J42" s="1235"/>
      <c r="K42" s="1235"/>
      <c r="AM42" s="1234"/>
      <c r="AN42" s="1234" t="s">
        <v>593</v>
      </c>
      <c r="AP42" s="1235"/>
      <c r="AQ42" s="1235"/>
      <c r="AR42" s="1235"/>
      <c r="AY42" s="1234"/>
      <c r="BA42" s="1235"/>
      <c r="BB42" s="1235"/>
      <c r="BC42" s="1235"/>
      <c r="BK42" s="1234"/>
      <c r="BM42" s="1235"/>
      <c r="BN42" s="1235"/>
      <c r="BO42" s="1235"/>
      <c r="BW42" s="1234"/>
      <c r="BY42" s="1235"/>
      <c r="BZ42" s="1235"/>
      <c r="CA42" s="1235"/>
      <c r="CI42" s="1234"/>
      <c r="CK42" s="1235"/>
      <c r="CL42" s="1235"/>
      <c r="CM42" s="1235"/>
      <c r="CU42" s="1234"/>
      <c r="CW42" s="1235"/>
      <c r="CX42" s="1235"/>
      <c r="CY42" s="1235"/>
    </row>
    <row r="43" spans="2:109" ht="13.5" customHeight="1" x14ac:dyDescent="0.15">
      <c r="B43" s="1227"/>
      <c r="AN43" s="1236" t="s">
        <v>594</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x14ac:dyDescent="0.15">
      <c r="B44" s="1227"/>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x14ac:dyDescent="0.15">
      <c r="B45" s="1227"/>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x14ac:dyDescent="0.15">
      <c r="B46" s="1227"/>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x14ac:dyDescent="0.15">
      <c r="B47" s="1227"/>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x14ac:dyDescent="0.15">
      <c r="B48" s="1227"/>
      <c r="H48" s="1245"/>
      <c r="I48" s="1245"/>
      <c r="J48" s="1245"/>
      <c r="AN48" s="1245"/>
      <c r="AO48" s="1245"/>
      <c r="AP48" s="1245"/>
      <c r="AZ48" s="1245"/>
      <c r="BA48" s="1245"/>
      <c r="BB48" s="1245"/>
      <c r="BL48" s="1245"/>
      <c r="BM48" s="1245"/>
      <c r="BN48" s="1245"/>
      <c r="BX48" s="1245"/>
      <c r="BY48" s="1245"/>
      <c r="BZ48" s="1245"/>
      <c r="CJ48" s="1245"/>
      <c r="CK48" s="1245"/>
      <c r="CL48" s="1245"/>
      <c r="CV48" s="1245"/>
      <c r="CW48" s="1245"/>
      <c r="CX48" s="1245"/>
    </row>
    <row r="49" spans="1:109" x14ac:dyDescent="0.15">
      <c r="B49" s="1227"/>
      <c r="AN49" s="1221" t="s">
        <v>595</v>
      </c>
    </row>
    <row r="50" spans="1:109" x14ac:dyDescent="0.15">
      <c r="B50" s="1227"/>
      <c r="G50" s="1246"/>
      <c r="H50" s="1246"/>
      <c r="I50" s="1246"/>
      <c r="J50" s="1246"/>
      <c r="K50" s="1247"/>
      <c r="L50" s="1247"/>
      <c r="M50" s="1248"/>
      <c r="N50" s="1248"/>
      <c r="AN50" s="1249"/>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1"/>
      <c r="BP50" s="1252" t="s">
        <v>561</v>
      </c>
      <c r="BQ50" s="1252"/>
      <c r="BR50" s="1252"/>
      <c r="BS50" s="1252"/>
      <c r="BT50" s="1252"/>
      <c r="BU50" s="1252"/>
      <c r="BV50" s="1252"/>
      <c r="BW50" s="1252"/>
      <c r="BX50" s="1252" t="s">
        <v>562</v>
      </c>
      <c r="BY50" s="1252"/>
      <c r="BZ50" s="1252"/>
      <c r="CA50" s="1252"/>
      <c r="CB50" s="1252"/>
      <c r="CC50" s="1252"/>
      <c r="CD50" s="1252"/>
      <c r="CE50" s="1252"/>
      <c r="CF50" s="1252" t="s">
        <v>563</v>
      </c>
      <c r="CG50" s="1252"/>
      <c r="CH50" s="1252"/>
      <c r="CI50" s="1252"/>
      <c r="CJ50" s="1252"/>
      <c r="CK50" s="1252"/>
      <c r="CL50" s="1252"/>
      <c r="CM50" s="1252"/>
      <c r="CN50" s="1252" t="s">
        <v>564</v>
      </c>
      <c r="CO50" s="1252"/>
      <c r="CP50" s="1252"/>
      <c r="CQ50" s="1252"/>
      <c r="CR50" s="1252"/>
      <c r="CS50" s="1252"/>
      <c r="CT50" s="1252"/>
      <c r="CU50" s="1252"/>
      <c r="CV50" s="1252" t="s">
        <v>565</v>
      </c>
      <c r="CW50" s="1252"/>
      <c r="CX50" s="1252"/>
      <c r="CY50" s="1252"/>
      <c r="CZ50" s="1252"/>
      <c r="DA50" s="1252"/>
      <c r="DB50" s="1252"/>
      <c r="DC50" s="1252"/>
    </row>
    <row r="51" spans="1:109" ht="13.5" customHeight="1" x14ac:dyDescent="0.15">
      <c r="B51" s="1227"/>
      <c r="G51" s="1253"/>
      <c r="H51" s="1253"/>
      <c r="I51" s="1254"/>
      <c r="J51" s="1254"/>
      <c r="K51" s="1255"/>
      <c r="L51" s="1255"/>
      <c r="M51" s="1255"/>
      <c r="N51" s="1255"/>
      <c r="AM51" s="1245"/>
      <c r="AN51" s="1256" t="s">
        <v>596</v>
      </c>
      <c r="AO51" s="1256"/>
      <c r="AP51" s="1256"/>
      <c r="AQ51" s="1256"/>
      <c r="AR51" s="1256"/>
      <c r="AS51" s="1256"/>
      <c r="AT51" s="1256"/>
      <c r="AU51" s="1256"/>
      <c r="AV51" s="1256"/>
      <c r="AW51" s="1256"/>
      <c r="AX51" s="1256"/>
      <c r="AY51" s="1256"/>
      <c r="AZ51" s="1256"/>
      <c r="BA51" s="1256"/>
      <c r="BB51" s="1256" t="s">
        <v>597</v>
      </c>
      <c r="BC51" s="1256"/>
      <c r="BD51" s="1256"/>
      <c r="BE51" s="1256"/>
      <c r="BF51" s="1256"/>
      <c r="BG51" s="1256"/>
      <c r="BH51" s="1256"/>
      <c r="BI51" s="1256"/>
      <c r="BJ51" s="1256"/>
      <c r="BK51" s="1256"/>
      <c r="BL51" s="1256"/>
      <c r="BM51" s="1256"/>
      <c r="BN51" s="1256"/>
      <c r="BO51" s="1256"/>
      <c r="BP51" s="1257">
        <v>16.100000000000001</v>
      </c>
      <c r="BQ51" s="1257"/>
      <c r="BR51" s="1257"/>
      <c r="BS51" s="1257"/>
      <c r="BT51" s="1257"/>
      <c r="BU51" s="1257"/>
      <c r="BV51" s="1257"/>
      <c r="BW51" s="1257"/>
      <c r="BX51" s="1257">
        <v>12.2</v>
      </c>
      <c r="BY51" s="1257"/>
      <c r="BZ51" s="1257"/>
      <c r="CA51" s="1257"/>
      <c r="CB51" s="1257"/>
      <c r="CC51" s="1257"/>
      <c r="CD51" s="1257"/>
      <c r="CE51" s="1257"/>
      <c r="CF51" s="1257">
        <v>6.8</v>
      </c>
      <c r="CG51" s="1257"/>
      <c r="CH51" s="1257"/>
      <c r="CI51" s="1257"/>
      <c r="CJ51" s="1257"/>
      <c r="CK51" s="1257"/>
      <c r="CL51" s="1257"/>
      <c r="CM51" s="1257"/>
      <c r="CN51" s="1257"/>
      <c r="CO51" s="1257"/>
      <c r="CP51" s="1257"/>
      <c r="CQ51" s="1257"/>
      <c r="CR51" s="1257"/>
      <c r="CS51" s="1257"/>
      <c r="CT51" s="1257"/>
      <c r="CU51" s="1257"/>
      <c r="CV51" s="1257"/>
      <c r="CW51" s="1257"/>
      <c r="CX51" s="1257"/>
      <c r="CY51" s="1257"/>
      <c r="CZ51" s="1257"/>
      <c r="DA51" s="1257"/>
      <c r="DB51" s="1257"/>
      <c r="DC51" s="1257"/>
    </row>
    <row r="52" spans="1:109" x14ac:dyDescent="0.15">
      <c r="B52" s="1227"/>
      <c r="G52" s="1253"/>
      <c r="H52" s="1253"/>
      <c r="I52" s="1254"/>
      <c r="J52" s="1254"/>
      <c r="K52" s="1255"/>
      <c r="L52" s="1255"/>
      <c r="M52" s="1255"/>
      <c r="N52" s="1255"/>
      <c r="AM52" s="1245"/>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7"/>
      <c r="BQ52" s="1257"/>
      <c r="BR52" s="1257"/>
      <c r="BS52" s="1257"/>
      <c r="BT52" s="1257"/>
      <c r="BU52" s="1257"/>
      <c r="BV52" s="1257"/>
      <c r="BW52" s="1257"/>
      <c r="BX52" s="1257"/>
      <c r="BY52" s="1257"/>
      <c r="BZ52" s="1257"/>
      <c r="CA52" s="1257"/>
      <c r="CB52" s="1257"/>
      <c r="CC52" s="1257"/>
      <c r="CD52" s="1257"/>
      <c r="CE52" s="1257"/>
      <c r="CF52" s="1257"/>
      <c r="CG52" s="1257"/>
      <c r="CH52" s="1257"/>
      <c r="CI52" s="1257"/>
      <c r="CJ52" s="1257"/>
      <c r="CK52" s="1257"/>
      <c r="CL52" s="1257"/>
      <c r="CM52" s="1257"/>
      <c r="CN52" s="1257"/>
      <c r="CO52" s="1257"/>
      <c r="CP52" s="1257"/>
      <c r="CQ52" s="1257"/>
      <c r="CR52" s="1257"/>
      <c r="CS52" s="1257"/>
      <c r="CT52" s="1257"/>
      <c r="CU52" s="1257"/>
      <c r="CV52" s="1257"/>
      <c r="CW52" s="1257"/>
      <c r="CX52" s="1257"/>
      <c r="CY52" s="1257"/>
      <c r="CZ52" s="1257"/>
      <c r="DA52" s="1257"/>
      <c r="DB52" s="1257"/>
      <c r="DC52" s="1257"/>
    </row>
    <row r="53" spans="1:109" x14ac:dyDescent="0.15">
      <c r="A53" s="1235"/>
      <c r="B53" s="1227"/>
      <c r="G53" s="1253"/>
      <c r="H53" s="1253"/>
      <c r="I53" s="1246"/>
      <c r="J53" s="1246"/>
      <c r="K53" s="1255"/>
      <c r="L53" s="1255"/>
      <c r="M53" s="1255"/>
      <c r="N53" s="1255"/>
      <c r="AM53" s="1245"/>
      <c r="AN53" s="1256"/>
      <c r="AO53" s="1256"/>
      <c r="AP53" s="1256"/>
      <c r="AQ53" s="1256"/>
      <c r="AR53" s="1256"/>
      <c r="AS53" s="1256"/>
      <c r="AT53" s="1256"/>
      <c r="AU53" s="1256"/>
      <c r="AV53" s="1256"/>
      <c r="AW53" s="1256"/>
      <c r="AX53" s="1256"/>
      <c r="AY53" s="1256"/>
      <c r="AZ53" s="1256"/>
      <c r="BA53" s="1256"/>
      <c r="BB53" s="1256" t="s">
        <v>598</v>
      </c>
      <c r="BC53" s="1256"/>
      <c r="BD53" s="1256"/>
      <c r="BE53" s="1256"/>
      <c r="BF53" s="1256"/>
      <c r="BG53" s="1256"/>
      <c r="BH53" s="1256"/>
      <c r="BI53" s="1256"/>
      <c r="BJ53" s="1256"/>
      <c r="BK53" s="1256"/>
      <c r="BL53" s="1256"/>
      <c r="BM53" s="1256"/>
      <c r="BN53" s="1256"/>
      <c r="BO53" s="1256"/>
      <c r="BP53" s="1257">
        <v>60.9</v>
      </c>
      <c r="BQ53" s="1257"/>
      <c r="BR53" s="1257"/>
      <c r="BS53" s="1257"/>
      <c r="BT53" s="1257"/>
      <c r="BU53" s="1257"/>
      <c r="BV53" s="1257"/>
      <c r="BW53" s="1257"/>
      <c r="BX53" s="1257">
        <v>65.5</v>
      </c>
      <c r="BY53" s="1257"/>
      <c r="BZ53" s="1257"/>
      <c r="CA53" s="1257"/>
      <c r="CB53" s="1257"/>
      <c r="CC53" s="1257"/>
      <c r="CD53" s="1257"/>
      <c r="CE53" s="1257"/>
      <c r="CF53" s="1257">
        <v>64.7</v>
      </c>
      <c r="CG53" s="1257"/>
      <c r="CH53" s="1257"/>
      <c r="CI53" s="1257"/>
      <c r="CJ53" s="1257"/>
      <c r="CK53" s="1257"/>
      <c r="CL53" s="1257"/>
      <c r="CM53" s="1257"/>
      <c r="CN53" s="1257">
        <v>60.9</v>
      </c>
      <c r="CO53" s="1257"/>
      <c r="CP53" s="1257"/>
      <c r="CQ53" s="1257"/>
      <c r="CR53" s="1257"/>
      <c r="CS53" s="1257"/>
      <c r="CT53" s="1257"/>
      <c r="CU53" s="1257"/>
      <c r="CV53" s="1257">
        <v>58.5</v>
      </c>
      <c r="CW53" s="1257"/>
      <c r="CX53" s="1257"/>
      <c r="CY53" s="1257"/>
      <c r="CZ53" s="1257"/>
      <c r="DA53" s="1257"/>
      <c r="DB53" s="1257"/>
      <c r="DC53" s="1257"/>
    </row>
    <row r="54" spans="1:109" x14ac:dyDescent="0.15">
      <c r="A54" s="1235"/>
      <c r="B54" s="1227"/>
      <c r="G54" s="1253"/>
      <c r="H54" s="1253"/>
      <c r="I54" s="1246"/>
      <c r="J54" s="1246"/>
      <c r="K54" s="1255"/>
      <c r="L54" s="1255"/>
      <c r="M54" s="1255"/>
      <c r="N54" s="1255"/>
      <c r="AM54" s="1245"/>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7"/>
      <c r="BQ54" s="1257"/>
      <c r="BR54" s="1257"/>
      <c r="BS54" s="1257"/>
      <c r="BT54" s="1257"/>
      <c r="BU54" s="1257"/>
      <c r="BV54" s="1257"/>
      <c r="BW54" s="1257"/>
      <c r="BX54" s="1257"/>
      <c r="BY54" s="1257"/>
      <c r="BZ54" s="1257"/>
      <c r="CA54" s="1257"/>
      <c r="CB54" s="1257"/>
      <c r="CC54" s="1257"/>
      <c r="CD54" s="1257"/>
      <c r="CE54" s="1257"/>
      <c r="CF54" s="1257"/>
      <c r="CG54" s="1257"/>
      <c r="CH54" s="1257"/>
      <c r="CI54" s="1257"/>
      <c r="CJ54" s="1257"/>
      <c r="CK54" s="1257"/>
      <c r="CL54" s="1257"/>
      <c r="CM54" s="1257"/>
      <c r="CN54" s="1257"/>
      <c r="CO54" s="1257"/>
      <c r="CP54" s="1257"/>
      <c r="CQ54" s="1257"/>
      <c r="CR54" s="1257"/>
      <c r="CS54" s="1257"/>
      <c r="CT54" s="1257"/>
      <c r="CU54" s="1257"/>
      <c r="CV54" s="1257"/>
      <c r="CW54" s="1257"/>
      <c r="CX54" s="1257"/>
      <c r="CY54" s="1257"/>
      <c r="CZ54" s="1257"/>
      <c r="DA54" s="1257"/>
      <c r="DB54" s="1257"/>
      <c r="DC54" s="1257"/>
    </row>
    <row r="55" spans="1:109" x14ac:dyDescent="0.15">
      <c r="A55" s="1235"/>
      <c r="B55" s="1227"/>
      <c r="G55" s="1246"/>
      <c r="H55" s="1246"/>
      <c r="I55" s="1246"/>
      <c r="J55" s="1246"/>
      <c r="K55" s="1255"/>
      <c r="L55" s="1255"/>
      <c r="M55" s="1255"/>
      <c r="N55" s="1255"/>
      <c r="AN55" s="1252" t="s">
        <v>599</v>
      </c>
      <c r="AO55" s="1252"/>
      <c r="AP55" s="1252"/>
      <c r="AQ55" s="1252"/>
      <c r="AR55" s="1252"/>
      <c r="AS55" s="1252"/>
      <c r="AT55" s="1252"/>
      <c r="AU55" s="1252"/>
      <c r="AV55" s="1252"/>
      <c r="AW55" s="1252"/>
      <c r="AX55" s="1252"/>
      <c r="AY55" s="1252"/>
      <c r="AZ55" s="1252"/>
      <c r="BA55" s="1252"/>
      <c r="BB55" s="1256" t="s">
        <v>597</v>
      </c>
      <c r="BC55" s="1256"/>
      <c r="BD55" s="1256"/>
      <c r="BE55" s="1256"/>
      <c r="BF55" s="1256"/>
      <c r="BG55" s="1256"/>
      <c r="BH55" s="1256"/>
      <c r="BI55" s="1256"/>
      <c r="BJ55" s="1256"/>
      <c r="BK55" s="1256"/>
      <c r="BL55" s="1256"/>
      <c r="BM55" s="1256"/>
      <c r="BN55" s="1256"/>
      <c r="BO55" s="1256"/>
      <c r="BP55" s="1257">
        <v>0</v>
      </c>
      <c r="BQ55" s="1257"/>
      <c r="BR55" s="1257"/>
      <c r="BS55" s="1257"/>
      <c r="BT55" s="1257"/>
      <c r="BU55" s="1257"/>
      <c r="BV55" s="1257"/>
      <c r="BW55" s="1257"/>
      <c r="BX55" s="1257">
        <v>0</v>
      </c>
      <c r="BY55" s="1257"/>
      <c r="BZ55" s="1257"/>
      <c r="CA55" s="1257"/>
      <c r="CB55" s="1257"/>
      <c r="CC55" s="1257"/>
      <c r="CD55" s="1257"/>
      <c r="CE55" s="1257"/>
      <c r="CF55" s="1257">
        <v>0</v>
      </c>
      <c r="CG55" s="1257"/>
      <c r="CH55" s="1257"/>
      <c r="CI55" s="1257"/>
      <c r="CJ55" s="1257"/>
      <c r="CK55" s="1257"/>
      <c r="CL55" s="1257"/>
      <c r="CM55" s="1257"/>
      <c r="CN55" s="1257">
        <v>0</v>
      </c>
      <c r="CO55" s="1257"/>
      <c r="CP55" s="1257"/>
      <c r="CQ55" s="1257"/>
      <c r="CR55" s="1257"/>
      <c r="CS55" s="1257"/>
      <c r="CT55" s="1257"/>
      <c r="CU55" s="1257"/>
      <c r="CV55" s="1257">
        <v>0</v>
      </c>
      <c r="CW55" s="1257"/>
      <c r="CX55" s="1257"/>
      <c r="CY55" s="1257"/>
      <c r="CZ55" s="1257"/>
      <c r="DA55" s="1257"/>
      <c r="DB55" s="1257"/>
      <c r="DC55" s="1257"/>
    </row>
    <row r="56" spans="1:109" x14ac:dyDescent="0.15">
      <c r="A56" s="1235"/>
      <c r="B56" s="1227"/>
      <c r="G56" s="1246"/>
      <c r="H56" s="1246"/>
      <c r="I56" s="1246"/>
      <c r="J56" s="1246"/>
      <c r="K56" s="1255"/>
      <c r="L56" s="1255"/>
      <c r="M56" s="1255"/>
      <c r="N56" s="1255"/>
      <c r="AN56" s="1252"/>
      <c r="AO56" s="1252"/>
      <c r="AP56" s="1252"/>
      <c r="AQ56" s="1252"/>
      <c r="AR56" s="1252"/>
      <c r="AS56" s="1252"/>
      <c r="AT56" s="1252"/>
      <c r="AU56" s="1252"/>
      <c r="AV56" s="1252"/>
      <c r="AW56" s="1252"/>
      <c r="AX56" s="1252"/>
      <c r="AY56" s="1252"/>
      <c r="AZ56" s="1252"/>
      <c r="BA56" s="1252"/>
      <c r="BB56" s="1256"/>
      <c r="BC56" s="1256"/>
      <c r="BD56" s="1256"/>
      <c r="BE56" s="1256"/>
      <c r="BF56" s="1256"/>
      <c r="BG56" s="1256"/>
      <c r="BH56" s="1256"/>
      <c r="BI56" s="1256"/>
      <c r="BJ56" s="1256"/>
      <c r="BK56" s="1256"/>
      <c r="BL56" s="1256"/>
      <c r="BM56" s="1256"/>
      <c r="BN56" s="1256"/>
      <c r="BO56" s="1256"/>
      <c r="BP56" s="1257"/>
      <c r="BQ56" s="1257"/>
      <c r="BR56" s="1257"/>
      <c r="BS56" s="1257"/>
      <c r="BT56" s="1257"/>
      <c r="BU56" s="1257"/>
      <c r="BV56" s="1257"/>
      <c r="BW56" s="1257"/>
      <c r="BX56" s="1257"/>
      <c r="BY56" s="1257"/>
      <c r="BZ56" s="1257"/>
      <c r="CA56" s="1257"/>
      <c r="CB56" s="1257"/>
      <c r="CC56" s="1257"/>
      <c r="CD56" s="1257"/>
      <c r="CE56" s="1257"/>
      <c r="CF56" s="1257"/>
      <c r="CG56" s="1257"/>
      <c r="CH56" s="1257"/>
      <c r="CI56" s="1257"/>
      <c r="CJ56" s="1257"/>
      <c r="CK56" s="1257"/>
      <c r="CL56" s="1257"/>
      <c r="CM56" s="1257"/>
      <c r="CN56" s="1257"/>
      <c r="CO56" s="1257"/>
      <c r="CP56" s="1257"/>
      <c r="CQ56" s="1257"/>
      <c r="CR56" s="1257"/>
      <c r="CS56" s="1257"/>
      <c r="CT56" s="1257"/>
      <c r="CU56" s="1257"/>
      <c r="CV56" s="1257"/>
      <c r="CW56" s="1257"/>
      <c r="CX56" s="1257"/>
      <c r="CY56" s="1257"/>
      <c r="CZ56" s="1257"/>
      <c r="DA56" s="1257"/>
      <c r="DB56" s="1257"/>
      <c r="DC56" s="1257"/>
    </row>
    <row r="57" spans="1:109" s="1235" customFormat="1" x14ac:dyDescent="0.15">
      <c r="B57" s="1258"/>
      <c r="G57" s="1246"/>
      <c r="H57" s="1246"/>
      <c r="I57" s="1259"/>
      <c r="J57" s="1259"/>
      <c r="K57" s="1255"/>
      <c r="L57" s="1255"/>
      <c r="M57" s="1255"/>
      <c r="N57" s="1255"/>
      <c r="AM57" s="1221"/>
      <c r="AN57" s="1252"/>
      <c r="AO57" s="1252"/>
      <c r="AP57" s="1252"/>
      <c r="AQ57" s="1252"/>
      <c r="AR57" s="1252"/>
      <c r="AS57" s="1252"/>
      <c r="AT57" s="1252"/>
      <c r="AU57" s="1252"/>
      <c r="AV57" s="1252"/>
      <c r="AW57" s="1252"/>
      <c r="AX57" s="1252"/>
      <c r="AY57" s="1252"/>
      <c r="AZ57" s="1252"/>
      <c r="BA57" s="1252"/>
      <c r="BB57" s="1256" t="s">
        <v>598</v>
      </c>
      <c r="BC57" s="1256"/>
      <c r="BD57" s="1256"/>
      <c r="BE57" s="1256"/>
      <c r="BF57" s="1256"/>
      <c r="BG57" s="1256"/>
      <c r="BH57" s="1256"/>
      <c r="BI57" s="1256"/>
      <c r="BJ57" s="1256"/>
      <c r="BK57" s="1256"/>
      <c r="BL57" s="1256"/>
      <c r="BM57" s="1256"/>
      <c r="BN57" s="1256"/>
      <c r="BO57" s="1256"/>
      <c r="BP57" s="1257">
        <v>60.1</v>
      </c>
      <c r="BQ57" s="1257"/>
      <c r="BR57" s="1257"/>
      <c r="BS57" s="1257"/>
      <c r="BT57" s="1257"/>
      <c r="BU57" s="1257"/>
      <c r="BV57" s="1257"/>
      <c r="BW57" s="1257"/>
      <c r="BX57" s="1257">
        <v>61.6</v>
      </c>
      <c r="BY57" s="1257"/>
      <c r="BZ57" s="1257"/>
      <c r="CA57" s="1257"/>
      <c r="CB57" s="1257"/>
      <c r="CC57" s="1257"/>
      <c r="CD57" s="1257"/>
      <c r="CE57" s="1257"/>
      <c r="CF57" s="1257">
        <v>64.3</v>
      </c>
      <c r="CG57" s="1257"/>
      <c r="CH57" s="1257"/>
      <c r="CI57" s="1257"/>
      <c r="CJ57" s="1257"/>
      <c r="CK57" s="1257"/>
      <c r="CL57" s="1257"/>
      <c r="CM57" s="1257"/>
      <c r="CN57" s="1257">
        <v>65.3</v>
      </c>
      <c r="CO57" s="1257"/>
      <c r="CP57" s="1257"/>
      <c r="CQ57" s="1257"/>
      <c r="CR57" s="1257"/>
      <c r="CS57" s="1257"/>
      <c r="CT57" s="1257"/>
      <c r="CU57" s="1257"/>
      <c r="CV57" s="1257">
        <v>66.599999999999994</v>
      </c>
      <c r="CW57" s="1257"/>
      <c r="CX57" s="1257"/>
      <c r="CY57" s="1257"/>
      <c r="CZ57" s="1257"/>
      <c r="DA57" s="1257"/>
      <c r="DB57" s="1257"/>
      <c r="DC57" s="1257"/>
      <c r="DD57" s="1260"/>
      <c r="DE57" s="1258"/>
    </row>
    <row r="58" spans="1:109" s="1235" customFormat="1" x14ac:dyDescent="0.15">
      <c r="A58" s="1221"/>
      <c r="B58" s="1258"/>
      <c r="G58" s="1246"/>
      <c r="H58" s="1246"/>
      <c r="I58" s="1259"/>
      <c r="J58" s="1259"/>
      <c r="K58" s="1255"/>
      <c r="L58" s="1255"/>
      <c r="M58" s="1255"/>
      <c r="N58" s="1255"/>
      <c r="AM58" s="1221"/>
      <c r="AN58" s="1252"/>
      <c r="AO58" s="1252"/>
      <c r="AP58" s="1252"/>
      <c r="AQ58" s="1252"/>
      <c r="AR58" s="1252"/>
      <c r="AS58" s="1252"/>
      <c r="AT58" s="1252"/>
      <c r="AU58" s="1252"/>
      <c r="AV58" s="1252"/>
      <c r="AW58" s="1252"/>
      <c r="AX58" s="1252"/>
      <c r="AY58" s="1252"/>
      <c r="AZ58" s="1252"/>
      <c r="BA58" s="1252"/>
      <c r="BB58" s="1256"/>
      <c r="BC58" s="1256"/>
      <c r="BD58" s="1256"/>
      <c r="BE58" s="1256"/>
      <c r="BF58" s="1256"/>
      <c r="BG58" s="1256"/>
      <c r="BH58" s="1256"/>
      <c r="BI58" s="1256"/>
      <c r="BJ58" s="1256"/>
      <c r="BK58" s="1256"/>
      <c r="BL58" s="1256"/>
      <c r="BM58" s="1256"/>
      <c r="BN58" s="1256"/>
      <c r="BO58" s="1256"/>
      <c r="BP58" s="1257"/>
      <c r="BQ58" s="1257"/>
      <c r="BR58" s="1257"/>
      <c r="BS58" s="1257"/>
      <c r="BT58" s="1257"/>
      <c r="BU58" s="1257"/>
      <c r="BV58" s="1257"/>
      <c r="BW58" s="1257"/>
      <c r="BX58" s="1257"/>
      <c r="BY58" s="1257"/>
      <c r="BZ58" s="1257"/>
      <c r="CA58" s="1257"/>
      <c r="CB58" s="1257"/>
      <c r="CC58" s="1257"/>
      <c r="CD58" s="1257"/>
      <c r="CE58" s="1257"/>
      <c r="CF58" s="1257"/>
      <c r="CG58" s="1257"/>
      <c r="CH58" s="1257"/>
      <c r="CI58" s="1257"/>
      <c r="CJ58" s="1257"/>
      <c r="CK58" s="1257"/>
      <c r="CL58" s="1257"/>
      <c r="CM58" s="1257"/>
      <c r="CN58" s="1257"/>
      <c r="CO58" s="1257"/>
      <c r="CP58" s="1257"/>
      <c r="CQ58" s="1257"/>
      <c r="CR58" s="1257"/>
      <c r="CS58" s="1257"/>
      <c r="CT58" s="1257"/>
      <c r="CU58" s="1257"/>
      <c r="CV58" s="1257"/>
      <c r="CW58" s="1257"/>
      <c r="CX58" s="1257"/>
      <c r="CY58" s="1257"/>
      <c r="CZ58" s="1257"/>
      <c r="DA58" s="1257"/>
      <c r="DB58" s="1257"/>
      <c r="DC58" s="1257"/>
      <c r="DD58" s="1260"/>
      <c r="DE58" s="1258"/>
    </row>
    <row r="59" spans="1:109" s="1235" customFormat="1" x14ac:dyDescent="0.15">
      <c r="A59" s="1221"/>
      <c r="B59" s="1258"/>
      <c r="K59" s="1261"/>
      <c r="L59" s="1261"/>
      <c r="M59" s="1261"/>
      <c r="N59" s="1261"/>
      <c r="AQ59" s="1261"/>
      <c r="AR59" s="1261"/>
      <c r="AS59" s="1261"/>
      <c r="AT59" s="1261"/>
      <c r="BC59" s="1261"/>
      <c r="BD59" s="1261"/>
      <c r="BE59" s="1261"/>
      <c r="BF59" s="1261"/>
      <c r="BO59" s="1261"/>
      <c r="BP59" s="1261"/>
      <c r="BQ59" s="1261"/>
      <c r="BR59" s="1261"/>
      <c r="CA59" s="1261"/>
      <c r="CB59" s="1261"/>
      <c r="CC59" s="1261"/>
      <c r="CD59" s="1261"/>
      <c r="CM59" s="1261"/>
      <c r="CN59" s="1261"/>
      <c r="CO59" s="1261"/>
      <c r="CP59" s="1261"/>
      <c r="CY59" s="1261"/>
      <c r="CZ59" s="1261"/>
      <c r="DA59" s="1261"/>
      <c r="DB59" s="1261"/>
      <c r="DC59" s="1261"/>
      <c r="DD59" s="1260"/>
      <c r="DE59" s="1258"/>
    </row>
    <row r="60" spans="1:109" s="1235" customFormat="1" x14ac:dyDescent="0.15">
      <c r="A60" s="1221"/>
      <c r="B60" s="1258"/>
      <c r="K60" s="1261"/>
      <c r="L60" s="1261"/>
      <c r="M60" s="1261"/>
      <c r="N60" s="1261"/>
      <c r="AQ60" s="1261"/>
      <c r="AR60" s="1261"/>
      <c r="AS60" s="1261"/>
      <c r="AT60" s="1261"/>
      <c r="BC60" s="1261"/>
      <c r="BD60" s="1261"/>
      <c r="BE60" s="1261"/>
      <c r="BF60" s="1261"/>
      <c r="BO60" s="1261"/>
      <c r="BP60" s="1261"/>
      <c r="BQ60" s="1261"/>
      <c r="BR60" s="1261"/>
      <c r="CA60" s="1261"/>
      <c r="CB60" s="1261"/>
      <c r="CC60" s="1261"/>
      <c r="CD60" s="1261"/>
      <c r="CM60" s="1261"/>
      <c r="CN60" s="1261"/>
      <c r="CO60" s="1261"/>
      <c r="CP60" s="1261"/>
      <c r="CY60" s="1261"/>
      <c r="CZ60" s="1261"/>
      <c r="DA60" s="1261"/>
      <c r="DB60" s="1261"/>
      <c r="DC60" s="1261"/>
      <c r="DD60" s="1260"/>
      <c r="DE60" s="1258"/>
    </row>
    <row r="61" spans="1:109" s="1235" customFormat="1" x14ac:dyDescent="0.15">
      <c r="A61" s="1221"/>
      <c r="B61" s="1262"/>
      <c r="C61" s="1263"/>
      <c r="D61" s="1263"/>
      <c r="E61" s="1263"/>
      <c r="F61" s="1263"/>
      <c r="G61" s="1263"/>
      <c r="H61" s="1263"/>
      <c r="I61" s="1263"/>
      <c r="J61" s="1263"/>
      <c r="K61" s="1263"/>
      <c r="L61" s="1263"/>
      <c r="M61" s="1264"/>
      <c r="N61" s="1264"/>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4"/>
      <c r="AT61" s="1264"/>
      <c r="AU61" s="1263"/>
      <c r="AV61" s="1263"/>
      <c r="AW61" s="1263"/>
      <c r="AX61" s="1263"/>
      <c r="AY61" s="1263"/>
      <c r="AZ61" s="1263"/>
      <c r="BA61" s="1263"/>
      <c r="BB61" s="1263"/>
      <c r="BC61" s="1263"/>
      <c r="BD61" s="1263"/>
      <c r="BE61" s="1264"/>
      <c r="BF61" s="1264"/>
      <c r="BG61" s="1263"/>
      <c r="BH61" s="1263"/>
      <c r="BI61" s="1263"/>
      <c r="BJ61" s="1263"/>
      <c r="BK61" s="1263"/>
      <c r="BL61" s="1263"/>
      <c r="BM61" s="1263"/>
      <c r="BN61" s="1263"/>
      <c r="BO61" s="1263"/>
      <c r="BP61" s="1263"/>
      <c r="BQ61" s="1264"/>
      <c r="BR61" s="1264"/>
      <c r="BS61" s="1263"/>
      <c r="BT61" s="1263"/>
      <c r="BU61" s="1263"/>
      <c r="BV61" s="1263"/>
      <c r="BW61" s="1263"/>
      <c r="BX61" s="1263"/>
      <c r="BY61" s="1263"/>
      <c r="BZ61" s="1263"/>
      <c r="CA61" s="1263"/>
      <c r="CB61" s="1263"/>
      <c r="CC61" s="1264"/>
      <c r="CD61" s="1264"/>
      <c r="CE61" s="1263"/>
      <c r="CF61" s="1263"/>
      <c r="CG61" s="1263"/>
      <c r="CH61" s="1263"/>
      <c r="CI61" s="1263"/>
      <c r="CJ61" s="1263"/>
      <c r="CK61" s="1263"/>
      <c r="CL61" s="1263"/>
      <c r="CM61" s="1263"/>
      <c r="CN61" s="1263"/>
      <c r="CO61" s="1264"/>
      <c r="CP61" s="1264"/>
      <c r="CQ61" s="1263"/>
      <c r="CR61" s="1263"/>
      <c r="CS61" s="1263"/>
      <c r="CT61" s="1263"/>
      <c r="CU61" s="1263"/>
      <c r="CV61" s="1263"/>
      <c r="CW61" s="1263"/>
      <c r="CX61" s="1263"/>
      <c r="CY61" s="1263"/>
      <c r="CZ61" s="1263"/>
      <c r="DA61" s="1264"/>
      <c r="DB61" s="1264"/>
      <c r="DC61" s="1264"/>
      <c r="DD61" s="1265"/>
      <c r="DE61" s="1258"/>
    </row>
    <row r="62" spans="1:109" x14ac:dyDescent="0.15">
      <c r="B62" s="1232"/>
      <c r="C62" s="1232"/>
      <c r="D62" s="1232"/>
      <c r="E62" s="1232"/>
      <c r="F62" s="1232"/>
      <c r="G62" s="1232"/>
      <c r="H62" s="1232"/>
      <c r="I62" s="1232"/>
      <c r="J62" s="1232"/>
      <c r="K62" s="1232"/>
      <c r="L62" s="1232"/>
      <c r="M62" s="1232"/>
      <c r="N62" s="1232"/>
      <c r="O62" s="1232"/>
      <c r="P62" s="1232"/>
      <c r="Q62" s="1232"/>
      <c r="R62" s="1232"/>
      <c r="S62" s="1232"/>
      <c r="T62" s="1232"/>
      <c r="U62" s="1232"/>
      <c r="V62" s="1232"/>
      <c r="W62" s="1232"/>
      <c r="X62" s="1232"/>
      <c r="Y62" s="1232"/>
      <c r="Z62" s="1232"/>
      <c r="AA62" s="1232"/>
      <c r="AB62" s="1232"/>
      <c r="AC62" s="1232"/>
      <c r="AD62" s="1232"/>
      <c r="AE62" s="1232"/>
      <c r="AF62" s="1232"/>
      <c r="AG62" s="1232"/>
      <c r="AH62" s="1232"/>
      <c r="AI62" s="1232"/>
      <c r="AJ62" s="1232"/>
      <c r="AK62" s="1232"/>
      <c r="AL62" s="1232"/>
      <c r="AM62" s="1232"/>
      <c r="AN62" s="1232"/>
      <c r="AO62" s="1232"/>
      <c r="AP62" s="1232"/>
      <c r="AQ62" s="1232"/>
      <c r="AR62" s="1232"/>
      <c r="AS62" s="1232"/>
      <c r="AT62" s="1232"/>
      <c r="AU62" s="1232"/>
      <c r="AV62" s="1232"/>
      <c r="AW62" s="1232"/>
      <c r="AX62" s="1232"/>
      <c r="AY62" s="1232"/>
      <c r="AZ62" s="1232"/>
      <c r="BA62" s="1232"/>
      <c r="BB62" s="1232"/>
      <c r="BC62" s="1232"/>
      <c r="BD62" s="1232"/>
      <c r="BE62" s="1232"/>
      <c r="BF62" s="1232"/>
      <c r="BG62" s="1232"/>
      <c r="BH62" s="1232"/>
      <c r="BI62" s="1232"/>
      <c r="BJ62" s="1232"/>
      <c r="BK62" s="1232"/>
      <c r="BL62" s="1232"/>
      <c r="BM62" s="1232"/>
      <c r="BN62" s="1232"/>
      <c r="BO62" s="1232"/>
      <c r="BP62" s="1232"/>
      <c r="BQ62" s="1232"/>
      <c r="BR62" s="1232"/>
      <c r="BS62" s="1232"/>
      <c r="BT62" s="1232"/>
      <c r="BU62" s="1232"/>
      <c r="BV62" s="1232"/>
      <c r="BW62" s="1232"/>
      <c r="BX62" s="1232"/>
      <c r="BY62" s="1232"/>
      <c r="BZ62" s="1232"/>
      <c r="CA62" s="1232"/>
      <c r="CB62" s="1232"/>
      <c r="CC62" s="1232"/>
      <c r="CD62" s="1232"/>
      <c r="CE62" s="1232"/>
      <c r="CF62" s="1232"/>
      <c r="CG62" s="1232"/>
      <c r="CH62" s="1232"/>
      <c r="CI62" s="1232"/>
      <c r="CJ62" s="1232"/>
      <c r="CK62" s="1232"/>
      <c r="CL62" s="1232"/>
      <c r="CM62" s="1232"/>
      <c r="CN62" s="1232"/>
      <c r="CO62" s="1232"/>
      <c r="CP62" s="1232"/>
      <c r="CQ62" s="1232"/>
      <c r="CR62" s="1232"/>
      <c r="CS62" s="1232"/>
      <c r="CT62" s="1232"/>
      <c r="CU62" s="1232"/>
      <c r="CV62" s="1232"/>
      <c r="CW62" s="1232"/>
      <c r="CX62" s="1232"/>
      <c r="CY62" s="1232"/>
      <c r="CZ62" s="1232"/>
      <c r="DA62" s="1232"/>
      <c r="DB62" s="1232"/>
      <c r="DC62" s="1232"/>
      <c r="DD62" s="1232"/>
      <c r="DE62" s="1221"/>
    </row>
    <row r="63" spans="1:109" ht="17.25" x14ac:dyDescent="0.15">
      <c r="B63" s="1266" t="s">
        <v>600</v>
      </c>
    </row>
    <row r="64" spans="1:109" x14ac:dyDescent="0.15">
      <c r="B64" s="1227"/>
      <c r="G64" s="1234"/>
      <c r="I64" s="1267"/>
      <c r="J64" s="1267"/>
      <c r="K64" s="1267"/>
      <c r="L64" s="1267"/>
      <c r="M64" s="1267"/>
      <c r="N64" s="1268"/>
      <c r="AM64" s="1234"/>
      <c r="AN64" s="1234" t="s">
        <v>593</v>
      </c>
      <c r="AP64" s="1235"/>
      <c r="AQ64" s="1235"/>
      <c r="AR64" s="1235"/>
      <c r="AY64" s="1234"/>
      <c r="BA64" s="1235"/>
      <c r="BB64" s="1235"/>
      <c r="BC64" s="1235"/>
      <c r="BK64" s="1234"/>
      <c r="BM64" s="1235"/>
      <c r="BN64" s="1235"/>
      <c r="BO64" s="1235"/>
      <c r="BW64" s="1234"/>
      <c r="BY64" s="1235"/>
      <c r="BZ64" s="1235"/>
      <c r="CA64" s="1235"/>
      <c r="CI64" s="1234"/>
      <c r="CK64" s="1235"/>
      <c r="CL64" s="1235"/>
      <c r="CM64" s="1235"/>
      <c r="CU64" s="1234"/>
      <c r="CW64" s="1235"/>
      <c r="CX64" s="1235"/>
      <c r="CY64" s="1235"/>
    </row>
    <row r="65" spans="2:107" x14ac:dyDescent="0.15">
      <c r="B65" s="1227"/>
      <c r="AN65" s="1236" t="s">
        <v>601</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x14ac:dyDescent="0.15">
      <c r="B66" s="1227"/>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x14ac:dyDescent="0.15">
      <c r="B67" s="1227"/>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x14ac:dyDescent="0.15">
      <c r="B68" s="1227"/>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x14ac:dyDescent="0.15">
      <c r="B69" s="1227"/>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x14ac:dyDescent="0.15">
      <c r="B70" s="1227"/>
      <c r="H70" s="1269"/>
      <c r="I70" s="1269"/>
      <c r="J70" s="1270"/>
      <c r="K70" s="1270"/>
      <c r="L70" s="1271"/>
      <c r="M70" s="1270"/>
      <c r="N70" s="1271"/>
      <c r="AN70" s="1245"/>
      <c r="AO70" s="1245"/>
      <c r="AP70" s="1245"/>
      <c r="AZ70" s="1245"/>
      <c r="BA70" s="1245"/>
      <c r="BB70" s="1245"/>
      <c r="BL70" s="1245"/>
      <c r="BM70" s="1245"/>
      <c r="BN70" s="1245"/>
      <c r="BX70" s="1245"/>
      <c r="BY70" s="1245"/>
      <c r="BZ70" s="1245"/>
      <c r="CJ70" s="1245"/>
      <c r="CK70" s="1245"/>
      <c r="CL70" s="1245"/>
      <c r="CV70" s="1245"/>
      <c r="CW70" s="1245"/>
      <c r="CX70" s="1245"/>
    </row>
    <row r="71" spans="2:107" x14ac:dyDescent="0.15">
      <c r="B71" s="1227"/>
      <c r="G71" s="1272"/>
      <c r="I71" s="1273"/>
      <c r="J71" s="1270"/>
      <c r="K71" s="1270"/>
      <c r="L71" s="1271"/>
      <c r="M71" s="1270"/>
      <c r="N71" s="1271"/>
      <c r="AM71" s="1272"/>
      <c r="AN71" s="1221" t="s">
        <v>595</v>
      </c>
    </row>
    <row r="72" spans="2:107" x14ac:dyDescent="0.15">
      <c r="B72" s="1227"/>
      <c r="G72" s="1246"/>
      <c r="H72" s="1246"/>
      <c r="I72" s="1246"/>
      <c r="J72" s="1246"/>
      <c r="K72" s="1247"/>
      <c r="L72" s="1247"/>
      <c r="M72" s="1248"/>
      <c r="N72" s="1248"/>
      <c r="AN72" s="1249"/>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1"/>
      <c r="BP72" s="1252" t="s">
        <v>561</v>
      </c>
      <c r="BQ72" s="1252"/>
      <c r="BR72" s="1252"/>
      <c r="BS72" s="1252"/>
      <c r="BT72" s="1252"/>
      <c r="BU72" s="1252"/>
      <c r="BV72" s="1252"/>
      <c r="BW72" s="1252"/>
      <c r="BX72" s="1252" t="s">
        <v>562</v>
      </c>
      <c r="BY72" s="1252"/>
      <c r="BZ72" s="1252"/>
      <c r="CA72" s="1252"/>
      <c r="CB72" s="1252"/>
      <c r="CC72" s="1252"/>
      <c r="CD72" s="1252"/>
      <c r="CE72" s="1252"/>
      <c r="CF72" s="1252" t="s">
        <v>563</v>
      </c>
      <c r="CG72" s="1252"/>
      <c r="CH72" s="1252"/>
      <c r="CI72" s="1252"/>
      <c r="CJ72" s="1252"/>
      <c r="CK72" s="1252"/>
      <c r="CL72" s="1252"/>
      <c r="CM72" s="1252"/>
      <c r="CN72" s="1252" t="s">
        <v>564</v>
      </c>
      <c r="CO72" s="1252"/>
      <c r="CP72" s="1252"/>
      <c r="CQ72" s="1252"/>
      <c r="CR72" s="1252"/>
      <c r="CS72" s="1252"/>
      <c r="CT72" s="1252"/>
      <c r="CU72" s="1252"/>
      <c r="CV72" s="1252" t="s">
        <v>565</v>
      </c>
      <c r="CW72" s="1252"/>
      <c r="CX72" s="1252"/>
      <c r="CY72" s="1252"/>
      <c r="CZ72" s="1252"/>
      <c r="DA72" s="1252"/>
      <c r="DB72" s="1252"/>
      <c r="DC72" s="1252"/>
    </row>
    <row r="73" spans="2:107" x14ac:dyDescent="0.15">
      <c r="B73" s="1227"/>
      <c r="G73" s="1253"/>
      <c r="H73" s="1253"/>
      <c r="I73" s="1253"/>
      <c r="J73" s="1253"/>
      <c r="K73" s="1274"/>
      <c r="L73" s="1274"/>
      <c r="M73" s="1274"/>
      <c r="N73" s="1274"/>
      <c r="AM73" s="1245"/>
      <c r="AN73" s="1256" t="s">
        <v>596</v>
      </c>
      <c r="AO73" s="1256"/>
      <c r="AP73" s="1256"/>
      <c r="AQ73" s="1256"/>
      <c r="AR73" s="1256"/>
      <c r="AS73" s="1256"/>
      <c r="AT73" s="1256"/>
      <c r="AU73" s="1256"/>
      <c r="AV73" s="1256"/>
      <c r="AW73" s="1256"/>
      <c r="AX73" s="1256"/>
      <c r="AY73" s="1256"/>
      <c r="AZ73" s="1256"/>
      <c r="BA73" s="1256"/>
      <c r="BB73" s="1256" t="s">
        <v>597</v>
      </c>
      <c r="BC73" s="1256"/>
      <c r="BD73" s="1256"/>
      <c r="BE73" s="1256"/>
      <c r="BF73" s="1256"/>
      <c r="BG73" s="1256"/>
      <c r="BH73" s="1256"/>
      <c r="BI73" s="1256"/>
      <c r="BJ73" s="1256"/>
      <c r="BK73" s="1256"/>
      <c r="BL73" s="1256"/>
      <c r="BM73" s="1256"/>
      <c r="BN73" s="1256"/>
      <c r="BO73" s="1256"/>
      <c r="BP73" s="1257">
        <v>16.100000000000001</v>
      </c>
      <c r="BQ73" s="1257"/>
      <c r="BR73" s="1257"/>
      <c r="BS73" s="1257"/>
      <c r="BT73" s="1257"/>
      <c r="BU73" s="1257"/>
      <c r="BV73" s="1257"/>
      <c r="BW73" s="1257"/>
      <c r="BX73" s="1257">
        <v>12.2</v>
      </c>
      <c r="BY73" s="1257"/>
      <c r="BZ73" s="1257"/>
      <c r="CA73" s="1257"/>
      <c r="CB73" s="1257"/>
      <c r="CC73" s="1257"/>
      <c r="CD73" s="1257"/>
      <c r="CE73" s="1257"/>
      <c r="CF73" s="1257">
        <v>6.8</v>
      </c>
      <c r="CG73" s="1257"/>
      <c r="CH73" s="1257"/>
      <c r="CI73" s="1257"/>
      <c r="CJ73" s="1257"/>
      <c r="CK73" s="1257"/>
      <c r="CL73" s="1257"/>
      <c r="CM73" s="1257"/>
      <c r="CN73" s="1257"/>
      <c r="CO73" s="1257"/>
      <c r="CP73" s="1257"/>
      <c r="CQ73" s="1257"/>
      <c r="CR73" s="1257"/>
      <c r="CS73" s="1257"/>
      <c r="CT73" s="1257"/>
      <c r="CU73" s="1257"/>
      <c r="CV73" s="1257"/>
      <c r="CW73" s="1257"/>
      <c r="CX73" s="1257"/>
      <c r="CY73" s="1257"/>
      <c r="CZ73" s="1257"/>
      <c r="DA73" s="1257"/>
      <c r="DB73" s="1257"/>
      <c r="DC73" s="1257"/>
    </row>
    <row r="74" spans="2:107" x14ac:dyDescent="0.15">
      <c r="B74" s="1227"/>
      <c r="G74" s="1253"/>
      <c r="H74" s="1253"/>
      <c r="I74" s="1253"/>
      <c r="J74" s="1253"/>
      <c r="K74" s="1274"/>
      <c r="L74" s="1274"/>
      <c r="M74" s="1274"/>
      <c r="N74" s="1274"/>
      <c r="AM74" s="1245"/>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7"/>
      <c r="BQ74" s="1257"/>
      <c r="BR74" s="1257"/>
      <c r="BS74" s="1257"/>
      <c r="BT74" s="1257"/>
      <c r="BU74" s="1257"/>
      <c r="BV74" s="1257"/>
      <c r="BW74" s="1257"/>
      <c r="BX74" s="1257"/>
      <c r="BY74" s="1257"/>
      <c r="BZ74" s="1257"/>
      <c r="CA74" s="1257"/>
      <c r="CB74" s="1257"/>
      <c r="CC74" s="1257"/>
      <c r="CD74" s="1257"/>
      <c r="CE74" s="1257"/>
      <c r="CF74" s="1257"/>
      <c r="CG74" s="1257"/>
      <c r="CH74" s="1257"/>
      <c r="CI74" s="1257"/>
      <c r="CJ74" s="1257"/>
      <c r="CK74" s="1257"/>
      <c r="CL74" s="1257"/>
      <c r="CM74" s="1257"/>
      <c r="CN74" s="1257"/>
      <c r="CO74" s="1257"/>
      <c r="CP74" s="1257"/>
      <c r="CQ74" s="1257"/>
      <c r="CR74" s="1257"/>
      <c r="CS74" s="1257"/>
      <c r="CT74" s="1257"/>
      <c r="CU74" s="1257"/>
      <c r="CV74" s="1257"/>
      <c r="CW74" s="1257"/>
      <c r="CX74" s="1257"/>
      <c r="CY74" s="1257"/>
      <c r="CZ74" s="1257"/>
      <c r="DA74" s="1257"/>
      <c r="DB74" s="1257"/>
      <c r="DC74" s="1257"/>
    </row>
    <row r="75" spans="2:107" x14ac:dyDescent="0.15">
      <c r="B75" s="1227"/>
      <c r="G75" s="1253"/>
      <c r="H75" s="1253"/>
      <c r="I75" s="1246"/>
      <c r="J75" s="1246"/>
      <c r="K75" s="1255"/>
      <c r="L75" s="1255"/>
      <c r="M75" s="1255"/>
      <c r="N75" s="1255"/>
      <c r="AM75" s="1245"/>
      <c r="AN75" s="1256"/>
      <c r="AO75" s="1256"/>
      <c r="AP75" s="1256"/>
      <c r="AQ75" s="1256"/>
      <c r="AR75" s="1256"/>
      <c r="AS75" s="1256"/>
      <c r="AT75" s="1256"/>
      <c r="AU75" s="1256"/>
      <c r="AV75" s="1256"/>
      <c r="AW75" s="1256"/>
      <c r="AX75" s="1256"/>
      <c r="AY75" s="1256"/>
      <c r="AZ75" s="1256"/>
      <c r="BA75" s="1256"/>
      <c r="BB75" s="1256" t="s">
        <v>602</v>
      </c>
      <c r="BC75" s="1256"/>
      <c r="BD75" s="1256"/>
      <c r="BE75" s="1256"/>
      <c r="BF75" s="1256"/>
      <c r="BG75" s="1256"/>
      <c r="BH75" s="1256"/>
      <c r="BI75" s="1256"/>
      <c r="BJ75" s="1256"/>
      <c r="BK75" s="1256"/>
      <c r="BL75" s="1256"/>
      <c r="BM75" s="1256"/>
      <c r="BN75" s="1256"/>
      <c r="BO75" s="1256"/>
      <c r="BP75" s="1257">
        <v>10.9</v>
      </c>
      <c r="BQ75" s="1257"/>
      <c r="BR75" s="1257"/>
      <c r="BS75" s="1257"/>
      <c r="BT75" s="1257"/>
      <c r="BU75" s="1257"/>
      <c r="BV75" s="1257"/>
      <c r="BW75" s="1257"/>
      <c r="BX75" s="1257">
        <v>11</v>
      </c>
      <c r="BY75" s="1257"/>
      <c r="BZ75" s="1257"/>
      <c r="CA75" s="1257"/>
      <c r="CB75" s="1257"/>
      <c r="CC75" s="1257"/>
      <c r="CD75" s="1257"/>
      <c r="CE75" s="1257"/>
      <c r="CF75" s="1257">
        <v>10.4</v>
      </c>
      <c r="CG75" s="1257"/>
      <c r="CH75" s="1257"/>
      <c r="CI75" s="1257"/>
      <c r="CJ75" s="1257"/>
      <c r="CK75" s="1257"/>
      <c r="CL75" s="1257"/>
      <c r="CM75" s="1257"/>
      <c r="CN75" s="1257">
        <v>9.9</v>
      </c>
      <c r="CO75" s="1257"/>
      <c r="CP75" s="1257"/>
      <c r="CQ75" s="1257"/>
      <c r="CR75" s="1257"/>
      <c r="CS75" s="1257"/>
      <c r="CT75" s="1257"/>
      <c r="CU75" s="1257"/>
      <c r="CV75" s="1257">
        <v>9.1999999999999993</v>
      </c>
      <c r="CW75" s="1257"/>
      <c r="CX75" s="1257"/>
      <c r="CY75" s="1257"/>
      <c r="CZ75" s="1257"/>
      <c r="DA75" s="1257"/>
      <c r="DB75" s="1257"/>
      <c r="DC75" s="1257"/>
    </row>
    <row r="76" spans="2:107" x14ac:dyDescent="0.15">
      <c r="B76" s="1227"/>
      <c r="G76" s="1253"/>
      <c r="H76" s="1253"/>
      <c r="I76" s="1246"/>
      <c r="J76" s="1246"/>
      <c r="K76" s="1255"/>
      <c r="L76" s="1255"/>
      <c r="M76" s="1255"/>
      <c r="N76" s="1255"/>
      <c r="AM76" s="1245"/>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7"/>
      <c r="BQ76" s="1257"/>
      <c r="BR76" s="1257"/>
      <c r="BS76" s="1257"/>
      <c r="BT76" s="1257"/>
      <c r="BU76" s="1257"/>
      <c r="BV76" s="1257"/>
      <c r="BW76" s="1257"/>
      <c r="BX76" s="1257"/>
      <c r="BY76" s="1257"/>
      <c r="BZ76" s="1257"/>
      <c r="CA76" s="1257"/>
      <c r="CB76" s="1257"/>
      <c r="CC76" s="1257"/>
      <c r="CD76" s="1257"/>
      <c r="CE76" s="1257"/>
      <c r="CF76" s="1257"/>
      <c r="CG76" s="1257"/>
      <c r="CH76" s="1257"/>
      <c r="CI76" s="1257"/>
      <c r="CJ76" s="1257"/>
      <c r="CK76" s="1257"/>
      <c r="CL76" s="1257"/>
      <c r="CM76" s="1257"/>
      <c r="CN76" s="1257"/>
      <c r="CO76" s="1257"/>
      <c r="CP76" s="1257"/>
      <c r="CQ76" s="1257"/>
      <c r="CR76" s="1257"/>
      <c r="CS76" s="1257"/>
      <c r="CT76" s="1257"/>
      <c r="CU76" s="1257"/>
      <c r="CV76" s="1257"/>
      <c r="CW76" s="1257"/>
      <c r="CX76" s="1257"/>
      <c r="CY76" s="1257"/>
      <c r="CZ76" s="1257"/>
      <c r="DA76" s="1257"/>
      <c r="DB76" s="1257"/>
      <c r="DC76" s="1257"/>
    </row>
    <row r="77" spans="2:107" x14ac:dyDescent="0.15">
      <c r="B77" s="1227"/>
      <c r="G77" s="1246"/>
      <c r="H77" s="1246"/>
      <c r="I77" s="1246"/>
      <c r="J77" s="1246"/>
      <c r="K77" s="1274"/>
      <c r="L77" s="1274"/>
      <c r="M77" s="1274"/>
      <c r="N77" s="1274"/>
      <c r="AN77" s="1252" t="s">
        <v>599</v>
      </c>
      <c r="AO77" s="1252"/>
      <c r="AP77" s="1252"/>
      <c r="AQ77" s="1252"/>
      <c r="AR77" s="1252"/>
      <c r="AS77" s="1252"/>
      <c r="AT77" s="1252"/>
      <c r="AU77" s="1252"/>
      <c r="AV77" s="1252"/>
      <c r="AW77" s="1252"/>
      <c r="AX77" s="1252"/>
      <c r="AY77" s="1252"/>
      <c r="AZ77" s="1252"/>
      <c r="BA77" s="1252"/>
      <c r="BB77" s="1256" t="s">
        <v>597</v>
      </c>
      <c r="BC77" s="1256"/>
      <c r="BD77" s="1256"/>
      <c r="BE77" s="1256"/>
      <c r="BF77" s="1256"/>
      <c r="BG77" s="1256"/>
      <c r="BH77" s="1256"/>
      <c r="BI77" s="1256"/>
      <c r="BJ77" s="1256"/>
      <c r="BK77" s="1256"/>
      <c r="BL77" s="1256"/>
      <c r="BM77" s="1256"/>
      <c r="BN77" s="1256"/>
      <c r="BO77" s="1256"/>
      <c r="BP77" s="1257">
        <v>0</v>
      </c>
      <c r="BQ77" s="1257"/>
      <c r="BR77" s="1257"/>
      <c r="BS77" s="1257"/>
      <c r="BT77" s="1257"/>
      <c r="BU77" s="1257"/>
      <c r="BV77" s="1257"/>
      <c r="BW77" s="1257"/>
      <c r="BX77" s="1257">
        <v>0</v>
      </c>
      <c r="BY77" s="1257"/>
      <c r="BZ77" s="1257"/>
      <c r="CA77" s="1257"/>
      <c r="CB77" s="1257"/>
      <c r="CC77" s="1257"/>
      <c r="CD77" s="1257"/>
      <c r="CE77" s="1257"/>
      <c r="CF77" s="1257">
        <v>0</v>
      </c>
      <c r="CG77" s="1257"/>
      <c r="CH77" s="1257"/>
      <c r="CI77" s="1257"/>
      <c r="CJ77" s="1257"/>
      <c r="CK77" s="1257"/>
      <c r="CL77" s="1257"/>
      <c r="CM77" s="1257"/>
      <c r="CN77" s="1257">
        <v>0</v>
      </c>
      <c r="CO77" s="1257"/>
      <c r="CP77" s="1257"/>
      <c r="CQ77" s="1257"/>
      <c r="CR77" s="1257"/>
      <c r="CS77" s="1257"/>
      <c r="CT77" s="1257"/>
      <c r="CU77" s="1257"/>
      <c r="CV77" s="1257">
        <v>0</v>
      </c>
      <c r="CW77" s="1257"/>
      <c r="CX77" s="1257"/>
      <c r="CY77" s="1257"/>
      <c r="CZ77" s="1257"/>
      <c r="DA77" s="1257"/>
      <c r="DB77" s="1257"/>
      <c r="DC77" s="1257"/>
    </row>
    <row r="78" spans="2:107" x14ac:dyDescent="0.15">
      <c r="B78" s="1227"/>
      <c r="G78" s="1246"/>
      <c r="H78" s="1246"/>
      <c r="I78" s="1246"/>
      <c r="J78" s="1246"/>
      <c r="K78" s="1274"/>
      <c r="L78" s="1274"/>
      <c r="M78" s="1274"/>
      <c r="N78" s="1274"/>
      <c r="AN78" s="1252"/>
      <c r="AO78" s="1252"/>
      <c r="AP78" s="1252"/>
      <c r="AQ78" s="1252"/>
      <c r="AR78" s="1252"/>
      <c r="AS78" s="1252"/>
      <c r="AT78" s="1252"/>
      <c r="AU78" s="1252"/>
      <c r="AV78" s="1252"/>
      <c r="AW78" s="1252"/>
      <c r="AX78" s="1252"/>
      <c r="AY78" s="1252"/>
      <c r="AZ78" s="1252"/>
      <c r="BA78" s="1252"/>
      <c r="BB78" s="1256"/>
      <c r="BC78" s="1256"/>
      <c r="BD78" s="1256"/>
      <c r="BE78" s="1256"/>
      <c r="BF78" s="1256"/>
      <c r="BG78" s="1256"/>
      <c r="BH78" s="1256"/>
      <c r="BI78" s="1256"/>
      <c r="BJ78" s="1256"/>
      <c r="BK78" s="1256"/>
      <c r="BL78" s="1256"/>
      <c r="BM78" s="1256"/>
      <c r="BN78" s="1256"/>
      <c r="BO78" s="1256"/>
      <c r="BP78" s="1257"/>
      <c r="BQ78" s="1257"/>
      <c r="BR78" s="1257"/>
      <c r="BS78" s="1257"/>
      <c r="BT78" s="1257"/>
      <c r="BU78" s="1257"/>
      <c r="BV78" s="1257"/>
      <c r="BW78" s="1257"/>
      <c r="BX78" s="1257"/>
      <c r="BY78" s="1257"/>
      <c r="BZ78" s="1257"/>
      <c r="CA78" s="1257"/>
      <c r="CB78" s="1257"/>
      <c r="CC78" s="1257"/>
      <c r="CD78" s="1257"/>
      <c r="CE78" s="1257"/>
      <c r="CF78" s="1257"/>
      <c r="CG78" s="1257"/>
      <c r="CH78" s="1257"/>
      <c r="CI78" s="1257"/>
      <c r="CJ78" s="1257"/>
      <c r="CK78" s="1257"/>
      <c r="CL78" s="1257"/>
      <c r="CM78" s="1257"/>
      <c r="CN78" s="1257"/>
      <c r="CO78" s="1257"/>
      <c r="CP78" s="1257"/>
      <c r="CQ78" s="1257"/>
      <c r="CR78" s="1257"/>
      <c r="CS78" s="1257"/>
      <c r="CT78" s="1257"/>
      <c r="CU78" s="1257"/>
      <c r="CV78" s="1257"/>
      <c r="CW78" s="1257"/>
      <c r="CX78" s="1257"/>
      <c r="CY78" s="1257"/>
      <c r="CZ78" s="1257"/>
      <c r="DA78" s="1257"/>
      <c r="DB78" s="1257"/>
      <c r="DC78" s="1257"/>
    </row>
    <row r="79" spans="2:107" x14ac:dyDescent="0.15">
      <c r="B79" s="1227"/>
      <c r="G79" s="1246"/>
      <c r="H79" s="1246"/>
      <c r="I79" s="1259"/>
      <c r="J79" s="1259"/>
      <c r="K79" s="1275"/>
      <c r="L79" s="1275"/>
      <c r="M79" s="1275"/>
      <c r="N79" s="1275"/>
      <c r="AN79" s="1252"/>
      <c r="AO79" s="1252"/>
      <c r="AP79" s="1252"/>
      <c r="AQ79" s="1252"/>
      <c r="AR79" s="1252"/>
      <c r="AS79" s="1252"/>
      <c r="AT79" s="1252"/>
      <c r="AU79" s="1252"/>
      <c r="AV79" s="1252"/>
      <c r="AW79" s="1252"/>
      <c r="AX79" s="1252"/>
      <c r="AY79" s="1252"/>
      <c r="AZ79" s="1252"/>
      <c r="BA79" s="1252"/>
      <c r="BB79" s="1256" t="s">
        <v>602</v>
      </c>
      <c r="BC79" s="1256"/>
      <c r="BD79" s="1256"/>
      <c r="BE79" s="1256"/>
      <c r="BF79" s="1256"/>
      <c r="BG79" s="1256"/>
      <c r="BH79" s="1256"/>
      <c r="BI79" s="1256"/>
      <c r="BJ79" s="1256"/>
      <c r="BK79" s="1256"/>
      <c r="BL79" s="1256"/>
      <c r="BM79" s="1256"/>
      <c r="BN79" s="1256"/>
      <c r="BO79" s="1256"/>
      <c r="BP79" s="1257">
        <v>8.6</v>
      </c>
      <c r="BQ79" s="1257"/>
      <c r="BR79" s="1257"/>
      <c r="BS79" s="1257"/>
      <c r="BT79" s="1257"/>
      <c r="BU79" s="1257"/>
      <c r="BV79" s="1257"/>
      <c r="BW79" s="1257"/>
      <c r="BX79" s="1257">
        <v>8.6</v>
      </c>
      <c r="BY79" s="1257"/>
      <c r="BZ79" s="1257"/>
      <c r="CA79" s="1257"/>
      <c r="CB79" s="1257"/>
      <c r="CC79" s="1257"/>
      <c r="CD79" s="1257"/>
      <c r="CE79" s="1257"/>
      <c r="CF79" s="1257">
        <v>8.9</v>
      </c>
      <c r="CG79" s="1257"/>
      <c r="CH79" s="1257"/>
      <c r="CI79" s="1257"/>
      <c r="CJ79" s="1257"/>
      <c r="CK79" s="1257"/>
      <c r="CL79" s="1257"/>
      <c r="CM79" s="1257"/>
      <c r="CN79" s="1257">
        <v>8.9</v>
      </c>
      <c r="CO79" s="1257"/>
      <c r="CP79" s="1257"/>
      <c r="CQ79" s="1257"/>
      <c r="CR79" s="1257"/>
      <c r="CS79" s="1257"/>
      <c r="CT79" s="1257"/>
      <c r="CU79" s="1257"/>
      <c r="CV79" s="1257">
        <v>9.1</v>
      </c>
      <c r="CW79" s="1257"/>
      <c r="CX79" s="1257"/>
      <c r="CY79" s="1257"/>
      <c r="CZ79" s="1257"/>
      <c r="DA79" s="1257"/>
      <c r="DB79" s="1257"/>
      <c r="DC79" s="1257"/>
    </row>
    <row r="80" spans="2:107" x14ac:dyDescent="0.15">
      <c r="B80" s="1227"/>
      <c r="G80" s="1246"/>
      <c r="H80" s="1246"/>
      <c r="I80" s="1259"/>
      <c r="J80" s="1259"/>
      <c r="K80" s="1275"/>
      <c r="L80" s="1275"/>
      <c r="M80" s="1275"/>
      <c r="N80" s="1275"/>
      <c r="AN80" s="1252"/>
      <c r="AO80" s="1252"/>
      <c r="AP80" s="1252"/>
      <c r="AQ80" s="1252"/>
      <c r="AR80" s="1252"/>
      <c r="AS80" s="1252"/>
      <c r="AT80" s="1252"/>
      <c r="AU80" s="1252"/>
      <c r="AV80" s="1252"/>
      <c r="AW80" s="1252"/>
      <c r="AX80" s="1252"/>
      <c r="AY80" s="1252"/>
      <c r="AZ80" s="1252"/>
      <c r="BA80" s="1252"/>
      <c r="BB80" s="1256"/>
      <c r="BC80" s="1256"/>
      <c r="BD80" s="1256"/>
      <c r="BE80" s="1256"/>
      <c r="BF80" s="1256"/>
      <c r="BG80" s="1256"/>
      <c r="BH80" s="1256"/>
      <c r="BI80" s="1256"/>
      <c r="BJ80" s="1256"/>
      <c r="BK80" s="1256"/>
      <c r="BL80" s="1256"/>
      <c r="BM80" s="1256"/>
      <c r="BN80" s="1256"/>
      <c r="BO80" s="1256"/>
      <c r="BP80" s="1257"/>
      <c r="BQ80" s="1257"/>
      <c r="BR80" s="1257"/>
      <c r="BS80" s="1257"/>
      <c r="BT80" s="1257"/>
      <c r="BU80" s="1257"/>
      <c r="BV80" s="1257"/>
      <c r="BW80" s="1257"/>
      <c r="BX80" s="1257"/>
      <c r="BY80" s="1257"/>
      <c r="BZ80" s="1257"/>
      <c r="CA80" s="1257"/>
      <c r="CB80" s="1257"/>
      <c r="CC80" s="1257"/>
      <c r="CD80" s="1257"/>
      <c r="CE80" s="1257"/>
      <c r="CF80" s="1257"/>
      <c r="CG80" s="1257"/>
      <c r="CH80" s="1257"/>
      <c r="CI80" s="1257"/>
      <c r="CJ80" s="1257"/>
      <c r="CK80" s="1257"/>
      <c r="CL80" s="1257"/>
      <c r="CM80" s="1257"/>
      <c r="CN80" s="1257"/>
      <c r="CO80" s="1257"/>
      <c r="CP80" s="1257"/>
      <c r="CQ80" s="1257"/>
      <c r="CR80" s="1257"/>
      <c r="CS80" s="1257"/>
      <c r="CT80" s="1257"/>
      <c r="CU80" s="1257"/>
      <c r="CV80" s="1257"/>
      <c r="CW80" s="1257"/>
      <c r="CX80" s="1257"/>
      <c r="CY80" s="1257"/>
      <c r="CZ80" s="1257"/>
      <c r="DA80" s="1257"/>
      <c r="DB80" s="1257"/>
      <c r="DC80" s="1257"/>
    </row>
    <row r="81" spans="2:109" x14ac:dyDescent="0.15">
      <c r="B81" s="1227"/>
    </row>
    <row r="82" spans="2:109" ht="17.25" x14ac:dyDescent="0.15">
      <c r="B82" s="1227"/>
      <c r="K82" s="1276"/>
      <c r="L82" s="1276"/>
      <c r="M82" s="1276"/>
      <c r="N82" s="1276"/>
      <c r="AQ82" s="1276"/>
      <c r="AR82" s="1276"/>
      <c r="AS82" s="1276"/>
      <c r="AT82" s="1276"/>
      <c r="BC82" s="1276"/>
      <c r="BD82" s="1276"/>
      <c r="BE82" s="1276"/>
      <c r="BF82" s="1276"/>
      <c r="BO82" s="1276"/>
      <c r="BP82" s="1276"/>
      <c r="BQ82" s="1276"/>
      <c r="BR82" s="1276"/>
      <c r="CA82" s="1276"/>
      <c r="CB82" s="1276"/>
      <c r="CC82" s="1276"/>
      <c r="CD82" s="1276"/>
      <c r="CM82" s="1276"/>
      <c r="CN82" s="1276"/>
      <c r="CO82" s="1276"/>
      <c r="CP82" s="1276"/>
      <c r="CY82" s="1276"/>
      <c r="CZ82" s="1276"/>
      <c r="DA82" s="1276"/>
      <c r="DB82" s="1276"/>
      <c r="DC82" s="1276"/>
    </row>
    <row r="83" spans="2:109" x14ac:dyDescent="0.15">
      <c r="B83" s="1229"/>
      <c r="C83" s="1230"/>
      <c r="D83" s="1230"/>
      <c r="E83" s="1230"/>
      <c r="F83" s="1230"/>
      <c r="G83" s="1230"/>
      <c r="H83" s="1230"/>
      <c r="I83" s="1230"/>
      <c r="J83" s="1230"/>
      <c r="K83" s="1230"/>
      <c r="L83" s="1230"/>
      <c r="M83" s="1230"/>
      <c r="N83" s="1230"/>
      <c r="O83" s="1230"/>
      <c r="P83" s="1230"/>
      <c r="Q83" s="1230"/>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0"/>
      <c r="AW83" s="1230"/>
      <c r="AX83" s="1230"/>
      <c r="AY83" s="1230"/>
      <c r="AZ83" s="1230"/>
      <c r="BA83" s="1230"/>
      <c r="BB83" s="1230"/>
      <c r="BC83" s="1230"/>
      <c r="BD83" s="1230"/>
      <c r="BE83" s="1230"/>
      <c r="BF83" s="1230"/>
      <c r="BG83" s="1230"/>
      <c r="BH83" s="1230"/>
      <c r="BI83" s="1230"/>
      <c r="BJ83" s="1230"/>
      <c r="BK83" s="1230"/>
      <c r="BL83" s="1230"/>
      <c r="BM83" s="1230"/>
      <c r="BN83" s="1230"/>
      <c r="BO83" s="1230"/>
      <c r="BP83" s="1230"/>
      <c r="BQ83" s="1230"/>
      <c r="BR83" s="1230"/>
      <c r="BS83" s="1230"/>
      <c r="BT83" s="1230"/>
      <c r="BU83" s="1230"/>
      <c r="BV83" s="1230"/>
      <c r="BW83" s="1230"/>
      <c r="BX83" s="1230"/>
      <c r="BY83" s="1230"/>
      <c r="BZ83" s="1230"/>
      <c r="CA83" s="1230"/>
      <c r="CB83" s="1230"/>
      <c r="CC83" s="1230"/>
      <c r="CD83" s="1230"/>
      <c r="CE83" s="1230"/>
      <c r="CF83" s="1230"/>
      <c r="CG83" s="1230"/>
      <c r="CH83" s="1230"/>
      <c r="CI83" s="1230"/>
      <c r="CJ83" s="1230"/>
      <c r="CK83" s="1230"/>
      <c r="CL83" s="1230"/>
      <c r="CM83" s="1230"/>
      <c r="CN83" s="1230"/>
      <c r="CO83" s="1230"/>
      <c r="CP83" s="1230"/>
      <c r="CQ83" s="1230"/>
      <c r="CR83" s="1230"/>
      <c r="CS83" s="1230"/>
      <c r="CT83" s="1230"/>
      <c r="CU83" s="1230"/>
      <c r="CV83" s="1230"/>
      <c r="CW83" s="1230"/>
      <c r="CX83" s="1230"/>
      <c r="CY83" s="1230"/>
      <c r="CZ83" s="1230"/>
      <c r="DA83" s="1230"/>
      <c r="DB83" s="1230"/>
      <c r="DC83" s="1230"/>
      <c r="DD83" s="1231"/>
    </row>
    <row r="84" spans="2:109" x14ac:dyDescent="0.15">
      <c r="DD84" s="1221"/>
      <c r="DE84" s="1221"/>
    </row>
    <row r="85" spans="2:109" x14ac:dyDescent="0.15">
      <c r="DD85" s="1221"/>
      <c r="DE85" s="1221"/>
    </row>
  </sheetData>
  <sheetProtection algorithmName="SHA-512" hashValue="/YY3/v7nCZ+wdl1pLMq9ihXiHiAjbJiI3eDyN9KDorq/gKVBOuWg9mMzIcN6bysXCO25eMKt3uBW6ekZ897/vg==" saltValue="y50PS0BLWTcz/azf0Xglw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635EF-5B47-40F9-B7B3-AC17EB48DE71}">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91sCSrHYPChm7QmkG6KcfOhU0J4ggjRCExiggJ01K+DY0iy76Rnnz1yS7Ar6ImgSZYNUhZF+gU6yn5pHS4h6dA==" saltValue="vyQKVtNaHGJxCHBhZS6oB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059E1-5B0A-4931-A6CE-B4C592E0F524}">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508</v>
      </c>
    </row>
  </sheetData>
  <sheetProtection algorithmName="SHA-512" hashValue="8SXlmxUtFRbM7c1sLN5LX9n0gixtmQc5VOnv1wevnYW7DmsEplEDF1T2qANktWx3aPvyERIu088KZ+pkXyCuZQ==" saltValue="F0FRfDcXk48f/sg4Q4cXE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558</v>
      </c>
      <c r="G2" s="151"/>
      <c r="H2" s="152"/>
    </row>
    <row r="3" spans="1:8" x14ac:dyDescent="0.15">
      <c r="A3" s="148" t="s">
        <v>551</v>
      </c>
      <c r="B3" s="153"/>
      <c r="C3" s="154"/>
      <c r="D3" s="155">
        <v>113448</v>
      </c>
      <c r="E3" s="156"/>
      <c r="F3" s="157">
        <v>167497</v>
      </c>
      <c r="G3" s="158"/>
      <c r="H3" s="159"/>
    </row>
    <row r="4" spans="1:8" x14ac:dyDescent="0.15">
      <c r="A4" s="160"/>
      <c r="B4" s="161"/>
      <c r="C4" s="162"/>
      <c r="D4" s="163">
        <v>76273</v>
      </c>
      <c r="E4" s="164"/>
      <c r="F4" s="165">
        <v>82571</v>
      </c>
      <c r="G4" s="166"/>
      <c r="H4" s="167"/>
    </row>
    <row r="5" spans="1:8" x14ac:dyDescent="0.15">
      <c r="A5" s="148" t="s">
        <v>553</v>
      </c>
      <c r="B5" s="153"/>
      <c r="C5" s="154"/>
      <c r="D5" s="155">
        <v>124981</v>
      </c>
      <c r="E5" s="156"/>
      <c r="F5" s="157">
        <v>190274</v>
      </c>
      <c r="G5" s="158"/>
      <c r="H5" s="159"/>
    </row>
    <row r="6" spans="1:8" x14ac:dyDescent="0.15">
      <c r="A6" s="160"/>
      <c r="B6" s="161"/>
      <c r="C6" s="162"/>
      <c r="D6" s="163">
        <v>70967</v>
      </c>
      <c r="E6" s="164"/>
      <c r="F6" s="165">
        <v>88584</v>
      </c>
      <c r="G6" s="166"/>
      <c r="H6" s="167"/>
    </row>
    <row r="7" spans="1:8" x14ac:dyDescent="0.15">
      <c r="A7" s="148" t="s">
        <v>554</v>
      </c>
      <c r="B7" s="153"/>
      <c r="C7" s="154"/>
      <c r="D7" s="155">
        <v>117711</v>
      </c>
      <c r="E7" s="156"/>
      <c r="F7" s="157">
        <v>200194</v>
      </c>
      <c r="G7" s="158"/>
      <c r="H7" s="159"/>
    </row>
    <row r="8" spans="1:8" x14ac:dyDescent="0.15">
      <c r="A8" s="160"/>
      <c r="B8" s="161"/>
      <c r="C8" s="162"/>
      <c r="D8" s="163">
        <v>58295</v>
      </c>
      <c r="E8" s="164"/>
      <c r="F8" s="165">
        <v>106422</v>
      </c>
      <c r="G8" s="166"/>
      <c r="H8" s="167"/>
    </row>
    <row r="9" spans="1:8" x14ac:dyDescent="0.15">
      <c r="A9" s="148" t="s">
        <v>555</v>
      </c>
      <c r="B9" s="153"/>
      <c r="C9" s="154"/>
      <c r="D9" s="155">
        <v>139359</v>
      </c>
      <c r="E9" s="156"/>
      <c r="F9" s="157">
        <v>196914</v>
      </c>
      <c r="G9" s="158"/>
      <c r="H9" s="159"/>
    </row>
    <row r="10" spans="1:8" x14ac:dyDescent="0.15">
      <c r="A10" s="160"/>
      <c r="B10" s="161"/>
      <c r="C10" s="162"/>
      <c r="D10" s="163">
        <v>47416</v>
      </c>
      <c r="E10" s="164"/>
      <c r="F10" s="165">
        <v>98966</v>
      </c>
      <c r="G10" s="166"/>
      <c r="H10" s="167"/>
    </row>
    <row r="11" spans="1:8" x14ac:dyDescent="0.15">
      <c r="A11" s="148" t="s">
        <v>556</v>
      </c>
      <c r="B11" s="153"/>
      <c r="C11" s="154"/>
      <c r="D11" s="155">
        <v>105360</v>
      </c>
      <c r="E11" s="156"/>
      <c r="F11" s="157">
        <v>204757</v>
      </c>
      <c r="G11" s="158"/>
      <c r="H11" s="159"/>
    </row>
    <row r="12" spans="1:8" x14ac:dyDescent="0.15">
      <c r="A12" s="160"/>
      <c r="B12" s="161"/>
      <c r="C12" s="168"/>
      <c r="D12" s="163">
        <v>50756</v>
      </c>
      <c r="E12" s="164"/>
      <c r="F12" s="165">
        <v>106071</v>
      </c>
      <c r="G12" s="166"/>
      <c r="H12" s="167"/>
    </row>
    <row r="13" spans="1:8" x14ac:dyDescent="0.15">
      <c r="A13" s="148"/>
      <c r="B13" s="153"/>
      <c r="C13" s="169"/>
      <c r="D13" s="170">
        <v>120172</v>
      </c>
      <c r="E13" s="171"/>
      <c r="F13" s="172">
        <v>191927</v>
      </c>
      <c r="G13" s="173"/>
      <c r="H13" s="159"/>
    </row>
    <row r="14" spans="1:8" x14ac:dyDescent="0.15">
      <c r="A14" s="160"/>
      <c r="B14" s="161"/>
      <c r="C14" s="162"/>
      <c r="D14" s="163">
        <v>60741</v>
      </c>
      <c r="E14" s="164"/>
      <c r="F14" s="165">
        <v>96523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0.76</v>
      </c>
      <c r="C19" s="174">
        <f>ROUND(VALUE(SUBSTITUTE(実質収支比率等に係る経年分析!G$48,"▲","-")),2)</f>
        <v>0.8</v>
      </c>
      <c r="D19" s="174">
        <f>ROUND(VALUE(SUBSTITUTE(実質収支比率等に係る経年分析!H$48,"▲","-")),2)</f>
        <v>0.27</v>
      </c>
      <c r="E19" s="174">
        <f>ROUND(VALUE(SUBSTITUTE(実質収支比率等に係る経年分析!I$48,"▲","-")),2)</f>
        <v>4.62</v>
      </c>
      <c r="F19" s="174">
        <f>ROUND(VALUE(SUBSTITUTE(実質収支比率等に係る経年分析!J$48,"▲","-")),2)</f>
        <v>5.63</v>
      </c>
    </row>
    <row r="20" spans="1:11" x14ac:dyDescent="0.15">
      <c r="A20" s="174" t="s">
        <v>57</v>
      </c>
      <c r="B20" s="174">
        <f>ROUND(VALUE(SUBSTITUTE(実質収支比率等に係る経年分析!F$47,"▲","-")),2)</f>
        <v>40.549999999999997</v>
      </c>
      <c r="C20" s="174">
        <f>ROUND(VALUE(SUBSTITUTE(実質収支比率等に係る経年分析!G$47,"▲","-")),2)</f>
        <v>41.07</v>
      </c>
      <c r="D20" s="174">
        <f>ROUND(VALUE(SUBSTITUTE(実質収支比率等に係る経年分析!H$47,"▲","-")),2)</f>
        <v>39.81</v>
      </c>
      <c r="E20" s="174">
        <f>ROUND(VALUE(SUBSTITUTE(実質収支比率等に係る経年分析!I$47,"▲","-")),2)</f>
        <v>37.54</v>
      </c>
      <c r="F20" s="174">
        <f>ROUND(VALUE(SUBSTITUTE(実質収支比率等に係る経年分析!J$47,"▲","-")),2)</f>
        <v>38.700000000000003</v>
      </c>
    </row>
    <row r="21" spans="1:11" x14ac:dyDescent="0.15">
      <c r="A21" s="174" t="s">
        <v>58</v>
      </c>
      <c r="B21" s="174">
        <f>IF(ISNUMBER(VALUE(SUBSTITUTE(実質収支比率等に係る経年分析!F$49,"▲","-"))),ROUND(VALUE(SUBSTITUTE(実質収支比率等に係る経年分析!F$49,"▲","-")),2),NA())</f>
        <v>-2.17</v>
      </c>
      <c r="C21" s="174">
        <f>IF(ISNUMBER(VALUE(SUBSTITUTE(実質収支比率等に係る経年分析!G$49,"▲","-"))),ROUND(VALUE(SUBSTITUTE(実質収支比率等に係る経年分析!G$49,"▲","-")),2),NA())</f>
        <v>0.48</v>
      </c>
      <c r="D21" s="174">
        <f>IF(ISNUMBER(VALUE(SUBSTITUTE(実質収支比率等に係る経年分析!H$49,"▲","-"))),ROUND(VALUE(SUBSTITUTE(実質収支比率等に係る経年分析!H$49,"▲","-")),2),NA())</f>
        <v>-0.63</v>
      </c>
      <c r="E21" s="174">
        <f>IF(ISNUMBER(VALUE(SUBSTITUTE(実質収支比率等に係る経年分析!I$49,"▲","-"))),ROUND(VALUE(SUBSTITUTE(実質収支比率等に係る経年分析!I$49,"▲","-")),2),NA())</f>
        <v>4.5</v>
      </c>
      <c r="F21" s="174">
        <f>IF(ISNUMBER(VALUE(SUBSTITUTE(実質収支比率等に係る経年分析!J$49,"▲","-"))),ROUND(VALUE(SUBSTITUTE(実質収支比率等に係る経年分析!J$49,"▲","-")),2),NA())</f>
        <v>0.86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羽幌町港湾上屋事業特別会計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羽幌町国民健康保険事業特別会計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羽幌町簡易水道事業特別会計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羽幌町下水道事業特別会計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羽幌町後期高齢者医療特別会計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15">
      <c r="A34" s="175" t="str">
        <f>IF(連結実質赤字比率に係る赤字・黒字の構成分析!C$36="",NA(),連結実質赤字比率に係る赤字・黒字の構成分析!C$36)</f>
        <v>羽幌町介護保険事業特別会計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1.18</v>
      </c>
    </row>
    <row r="35" spans="1:16" x14ac:dyDescent="0.15">
      <c r="A35" s="175" t="str">
        <f>IF(連結実質赤字比率に係る赤字・黒字の構成分析!C$35="",NA(),連結実質赤字比率に係る赤字・黒字の構成分析!C$35)</f>
        <v>羽幌町一般会計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0.26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4.62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5.62</v>
      </c>
    </row>
    <row r="36" spans="1:16" x14ac:dyDescent="0.15">
      <c r="A36" s="175" t="str">
        <f>IF(連結実質赤字比率に係る赤字・黒字の構成分析!C$34="",NA(),連結実質赤字比率に係る赤字・黒字の構成分析!C$34)</f>
        <v>羽幌町水道事業会計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7.14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6.06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6.01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848</v>
      </c>
      <c r="E42" s="176"/>
      <c r="F42" s="176"/>
      <c r="G42" s="176">
        <f>'実質公債費比率（分子）の構造'!L$52</f>
        <v>824</v>
      </c>
      <c r="H42" s="176"/>
      <c r="I42" s="176"/>
      <c r="J42" s="176">
        <f>'実質公債費比率（分子）の構造'!M$52</f>
        <v>822</v>
      </c>
      <c r="K42" s="176"/>
      <c r="L42" s="176"/>
      <c r="M42" s="176">
        <f>'実質公債費比率（分子）の構造'!N$52</f>
        <v>808</v>
      </c>
      <c r="N42" s="176"/>
      <c r="O42" s="176"/>
      <c r="P42" s="176">
        <f>'実質公債費比率（分子）の構造'!O$52</f>
        <v>769</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4</v>
      </c>
      <c r="C44" s="176"/>
      <c r="D44" s="176"/>
      <c r="E44" s="176">
        <f>'実質公債費比率（分子）の構造'!L$50</f>
        <v>4</v>
      </c>
      <c r="F44" s="176"/>
      <c r="G44" s="176"/>
      <c r="H44" s="176">
        <f>'実質公債費比率（分子）の構造'!M$50</f>
        <v>3</v>
      </c>
      <c r="I44" s="176"/>
      <c r="J44" s="176"/>
      <c r="K44" s="176">
        <f>'実質公債費比率（分子）の構造'!N$50</f>
        <v>3</v>
      </c>
      <c r="L44" s="176"/>
      <c r="M44" s="176"/>
      <c r="N44" s="176">
        <f>'実質公債費比率（分子）の構造'!O$50</f>
        <v>2</v>
      </c>
      <c r="O44" s="176"/>
      <c r="P44" s="176"/>
    </row>
    <row r="45" spans="1:16" x14ac:dyDescent="0.15">
      <c r="A45" s="176" t="s">
        <v>68</v>
      </c>
      <c r="B45" s="176">
        <f>'実質公債費比率（分子）の構造'!K$49</f>
        <v>28</v>
      </c>
      <c r="C45" s="176"/>
      <c r="D45" s="176"/>
      <c r="E45" s="176">
        <f>'実質公債費比率（分子）の構造'!L$49</f>
        <v>14</v>
      </c>
      <c r="F45" s="176"/>
      <c r="G45" s="176"/>
      <c r="H45" s="176">
        <f>'実質公債費比率（分子）の構造'!M$49</f>
        <v>14</v>
      </c>
      <c r="I45" s="176"/>
      <c r="J45" s="176"/>
      <c r="K45" s="176">
        <f>'実質公債費比率（分子）の構造'!N$49</f>
        <v>11</v>
      </c>
      <c r="L45" s="176"/>
      <c r="M45" s="176"/>
      <c r="N45" s="176">
        <f>'実質公債費比率（分子）の構造'!O$49</f>
        <v>5</v>
      </c>
      <c r="O45" s="176"/>
      <c r="P45" s="176"/>
    </row>
    <row r="46" spans="1:16" x14ac:dyDescent="0.15">
      <c r="A46" s="176" t="s">
        <v>69</v>
      </c>
      <c r="B46" s="176">
        <f>'実質公債費比率（分子）の構造'!K$48</f>
        <v>298</v>
      </c>
      <c r="C46" s="176"/>
      <c r="D46" s="176"/>
      <c r="E46" s="176">
        <f>'実質公債費比率（分子）の構造'!L$48</f>
        <v>291</v>
      </c>
      <c r="F46" s="176"/>
      <c r="G46" s="176"/>
      <c r="H46" s="176">
        <f>'実質公債費比率（分子）の構造'!M$48</f>
        <v>283</v>
      </c>
      <c r="I46" s="176"/>
      <c r="J46" s="176"/>
      <c r="K46" s="176">
        <f>'実質公債費比率（分子）の構造'!N$48</f>
        <v>273</v>
      </c>
      <c r="L46" s="176"/>
      <c r="M46" s="176"/>
      <c r="N46" s="176">
        <f>'実質公債費比率（分子）の構造'!O$48</f>
        <v>244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836</v>
      </c>
      <c r="C49" s="176"/>
      <c r="D49" s="176"/>
      <c r="E49" s="176">
        <f>'実質公債費比率（分子）の構造'!L$45</f>
        <v>857</v>
      </c>
      <c r="F49" s="176"/>
      <c r="G49" s="176"/>
      <c r="H49" s="176">
        <f>'実質公債費比率（分子）の構造'!M$45</f>
        <v>823</v>
      </c>
      <c r="I49" s="176"/>
      <c r="J49" s="176"/>
      <c r="K49" s="176">
        <f>'実質公債費比率（分子）の構造'!N$45</f>
        <v>837</v>
      </c>
      <c r="L49" s="176"/>
      <c r="M49" s="176"/>
      <c r="N49" s="176">
        <f>'実質公債費比率（分子）の構造'!O$45</f>
        <v>819</v>
      </c>
      <c r="O49" s="176"/>
      <c r="P49" s="176"/>
    </row>
    <row r="50" spans="1:16" x14ac:dyDescent="0.15">
      <c r="A50" s="176" t="s">
        <v>73</v>
      </c>
      <c r="B50" s="176" t="e">
        <f>NA()</f>
        <v>#N/A</v>
      </c>
      <c r="C50" s="176">
        <f>IF(ISNUMBER('実質公債費比率（分子）の構造'!K$53),'実質公債費比率（分子）の構造'!K$53,NA())</f>
        <v>318</v>
      </c>
      <c r="D50" s="176" t="e">
        <f>NA()</f>
        <v>#N/A</v>
      </c>
      <c r="E50" s="176" t="e">
        <f>NA()</f>
        <v>#N/A</v>
      </c>
      <c r="F50" s="176">
        <f>IF(ISNUMBER('実質公債費比率（分子）の構造'!L$53),'実質公債費比率（分子）の構造'!L$53,NA())</f>
        <v>342</v>
      </c>
      <c r="G50" s="176" t="e">
        <f>NA()</f>
        <v>#N/A</v>
      </c>
      <c r="H50" s="176" t="e">
        <f>NA()</f>
        <v>#N/A</v>
      </c>
      <c r="I50" s="176">
        <f>IF(ISNUMBER('実質公債費比率（分子）の構造'!M$53),'実質公債費比率（分子）の構造'!M$53,NA())</f>
        <v>301</v>
      </c>
      <c r="J50" s="176" t="e">
        <f>NA()</f>
        <v>#N/A</v>
      </c>
      <c r="K50" s="176" t="e">
        <f>NA()</f>
        <v>#N/A</v>
      </c>
      <c r="L50" s="176">
        <f>IF(ISNUMBER('実質公債費比率（分子）の構造'!N$53),'実質公債費比率（分子）の構造'!N$53,NA())</f>
        <v>316</v>
      </c>
      <c r="M50" s="176" t="e">
        <f>NA()</f>
        <v>#N/A</v>
      </c>
      <c r="N50" s="176" t="e">
        <f>NA()</f>
        <v>#N/A</v>
      </c>
      <c r="O50" s="176">
        <f>IF(ISNUMBER('実質公債費比率（分子）の構造'!O$53),'実質公債費比率（分子）の構造'!O$53,NA())</f>
        <v>301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6302</v>
      </c>
      <c r="E56" s="175"/>
      <c r="F56" s="175"/>
      <c r="G56" s="175">
        <f>'将来負担比率（分子）の構造'!J$52</f>
        <v>6127</v>
      </c>
      <c r="H56" s="175"/>
      <c r="I56" s="175"/>
      <c r="J56" s="175">
        <f>'将来負担比率（分子）の構造'!K$52</f>
        <v>5955</v>
      </c>
      <c r="K56" s="175"/>
      <c r="L56" s="175"/>
      <c r="M56" s="175">
        <f>'将来負担比率（分子）の構造'!L$52</f>
        <v>5757</v>
      </c>
      <c r="N56" s="175"/>
      <c r="O56" s="175"/>
      <c r="P56" s="175">
        <f>'将来負担比率（分子）の構造'!M$52</f>
        <v>5611</v>
      </c>
    </row>
    <row r="57" spans="1:16" x14ac:dyDescent="0.15">
      <c r="A57" s="175" t="s">
        <v>44</v>
      </c>
      <c r="B57" s="175"/>
      <c r="C57" s="175"/>
      <c r="D57" s="175">
        <f>'将来負担比率（分子）の構造'!I$51</f>
        <v>470</v>
      </c>
      <c r="E57" s="175"/>
      <c r="F57" s="175"/>
      <c r="G57" s="175">
        <f>'将来負担比率（分子）の構造'!J$51</f>
        <v>463</v>
      </c>
      <c r="H57" s="175"/>
      <c r="I57" s="175"/>
      <c r="J57" s="175">
        <f>'将来負担比率（分子）の構造'!K$51</f>
        <v>488</v>
      </c>
      <c r="K57" s="175"/>
      <c r="L57" s="175"/>
      <c r="M57" s="175">
        <f>'将来負担比率（分子）の構造'!L$51</f>
        <v>504</v>
      </c>
      <c r="N57" s="175"/>
      <c r="O57" s="175"/>
      <c r="P57" s="175">
        <f>'将来負担比率（分子）の構造'!M$51</f>
        <v>550</v>
      </c>
    </row>
    <row r="58" spans="1:16" x14ac:dyDescent="0.15">
      <c r="A58" s="175" t="s">
        <v>43</v>
      </c>
      <c r="B58" s="175"/>
      <c r="C58" s="175"/>
      <c r="D58" s="175">
        <f>'将来負担比率（分子）の構造'!I$50</f>
        <v>3349</v>
      </c>
      <c r="E58" s="175"/>
      <c r="F58" s="175"/>
      <c r="G58" s="175">
        <f>'将来負担比率（分子）の構造'!J$50</f>
        <v>3292</v>
      </c>
      <c r="H58" s="175"/>
      <c r="I58" s="175"/>
      <c r="J58" s="175">
        <f>'将来負担比率（分子）の構造'!K$50</f>
        <v>3308</v>
      </c>
      <c r="K58" s="175"/>
      <c r="L58" s="175"/>
      <c r="M58" s="175">
        <f>'将来負担比率（分子）の構造'!L$50</f>
        <v>3370</v>
      </c>
      <c r="N58" s="175"/>
      <c r="O58" s="175"/>
      <c r="P58" s="175">
        <f>'将来負担比率（分子）の構造'!M$50</f>
        <v>3545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1593</v>
      </c>
      <c r="C62" s="175"/>
      <c r="D62" s="175"/>
      <c r="E62" s="175">
        <f>'将来負担比率（分子）の構造'!J$45</f>
        <v>1562</v>
      </c>
      <c r="F62" s="175"/>
      <c r="G62" s="175"/>
      <c r="H62" s="175">
        <f>'将来負担比率（分子）の構造'!K$45</f>
        <v>1560</v>
      </c>
      <c r="I62" s="175"/>
      <c r="J62" s="175"/>
      <c r="K62" s="175">
        <f>'将来負担比率（分子）の構造'!L$45</f>
        <v>1553</v>
      </c>
      <c r="L62" s="175"/>
      <c r="M62" s="175"/>
      <c r="N62" s="175">
        <f>'将来負担比率（分子）の構造'!M$45</f>
        <v>1560</v>
      </c>
      <c r="O62" s="175"/>
      <c r="P62" s="175"/>
    </row>
    <row r="63" spans="1:16" x14ac:dyDescent="0.15">
      <c r="A63" s="175" t="s">
        <v>36</v>
      </c>
      <c r="B63" s="175">
        <f>'将来負担比率（分子）の構造'!I$44</f>
        <v>43</v>
      </c>
      <c r="C63" s="175"/>
      <c r="D63" s="175"/>
      <c r="E63" s="175">
        <f>'将来負担比率（分子）の構造'!J$44</f>
        <v>30</v>
      </c>
      <c r="F63" s="175"/>
      <c r="G63" s="175"/>
      <c r="H63" s="175">
        <f>'将来負担比率（分子）の構造'!K$44</f>
        <v>16</v>
      </c>
      <c r="I63" s="175"/>
      <c r="J63" s="175"/>
      <c r="K63" s="175">
        <f>'将来負担比率（分子）の構造'!L$44</f>
        <v>5</v>
      </c>
      <c r="L63" s="175"/>
      <c r="M63" s="175"/>
      <c r="N63" s="175">
        <f>'将来負担比率（分子）の構造'!M$44</f>
        <v>2</v>
      </c>
      <c r="O63" s="175"/>
      <c r="P63" s="175"/>
    </row>
    <row r="64" spans="1:16" x14ac:dyDescent="0.15">
      <c r="A64" s="175" t="s">
        <v>35</v>
      </c>
      <c r="B64" s="175">
        <f>'将来負担比率（分子）の構造'!I$43</f>
        <v>2402</v>
      </c>
      <c r="C64" s="175"/>
      <c r="D64" s="175"/>
      <c r="E64" s="175">
        <f>'将来負担比率（分子）の構造'!J$43</f>
        <v>2181</v>
      </c>
      <c r="F64" s="175"/>
      <c r="G64" s="175"/>
      <c r="H64" s="175">
        <f>'将来負担比率（分子）の構造'!K$43</f>
        <v>1925</v>
      </c>
      <c r="I64" s="175"/>
      <c r="J64" s="175"/>
      <c r="K64" s="175">
        <f>'将来負担比率（分子）の構造'!L$43</f>
        <v>1653</v>
      </c>
      <c r="L64" s="175"/>
      <c r="M64" s="175"/>
      <c r="N64" s="175">
        <f>'将来負担比率（分子）の構造'!M$43</f>
        <v>1451</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6574</v>
      </c>
      <c r="C66" s="175"/>
      <c r="D66" s="175"/>
      <c r="E66" s="175">
        <f>'将来負担比率（分子）の構造'!J$41</f>
        <v>6484</v>
      </c>
      <c r="F66" s="175"/>
      <c r="G66" s="175"/>
      <c r="H66" s="175">
        <f>'将来負担比率（分子）の構造'!K$41</f>
        <v>6467</v>
      </c>
      <c r="I66" s="175"/>
      <c r="J66" s="175"/>
      <c r="K66" s="175">
        <f>'将来負担比率（分子）の構造'!L$41</f>
        <v>6349</v>
      </c>
      <c r="L66" s="175"/>
      <c r="M66" s="175"/>
      <c r="N66" s="175">
        <f>'将来負担比率（分子）の構造'!M$41</f>
        <v>6308</v>
      </c>
      <c r="O66" s="175"/>
      <c r="P66" s="175"/>
    </row>
    <row r="67" spans="1:16" x14ac:dyDescent="0.15">
      <c r="A67" s="175" t="s">
        <v>77</v>
      </c>
      <c r="B67" s="175" t="e">
        <f>NA()</f>
        <v>#N/A</v>
      </c>
      <c r="C67" s="175">
        <f>IF(ISNUMBER('将来負担比率（分子）の構造'!I$53), IF('将来負担比率（分子）の構造'!I$53 &lt; 0, 0, '将来負担比率（分子）の構造'!I$53), NA())</f>
        <v>491</v>
      </c>
      <c r="D67" s="175" t="e">
        <f>NA()</f>
        <v>#N/A</v>
      </c>
      <c r="E67" s="175" t="e">
        <f>NA()</f>
        <v>#N/A</v>
      </c>
      <c r="F67" s="175">
        <f>IF(ISNUMBER('将来負担比率（分子）の構造'!J$53), IF('将来負担比率（分子）の構造'!J$53 &lt; 0, 0, '将来負担比率（分子）の構造'!J$53), NA())</f>
        <v>374</v>
      </c>
      <c r="G67" s="175" t="e">
        <f>NA()</f>
        <v>#N/A</v>
      </c>
      <c r="H67" s="175" t="e">
        <f>NA()</f>
        <v>#N/A</v>
      </c>
      <c r="I67" s="175">
        <f>IF(ISNUMBER('将来負担比率（分子）の構造'!K$53), IF('将来負担比率（分子）の構造'!K$53 &lt; 0, 0, '将来負担比率（分子）の構造'!K$53), NA())</f>
        <v>217</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1557</v>
      </c>
      <c r="C72" s="179">
        <f>基金残高に係る経年分析!G55</f>
        <v>1562</v>
      </c>
      <c r="D72" s="179">
        <f>基金残高に係る経年分析!H55</f>
        <v>1562</v>
      </c>
    </row>
    <row r="73" spans="1:16" x14ac:dyDescent="0.15">
      <c r="A73" s="178" t="s">
        <v>80</v>
      </c>
      <c r="B73" s="179">
        <f>基金残高に係る経年分析!F56</f>
        <v>339</v>
      </c>
      <c r="C73" s="179">
        <f>基金残高に係る経年分析!G56</f>
        <v>341</v>
      </c>
      <c r="D73" s="179">
        <f>基金残高に係る経年分析!H56</f>
        <v>493</v>
      </c>
    </row>
    <row r="74" spans="1:16" x14ac:dyDescent="0.15">
      <c r="A74" s="178" t="s">
        <v>81</v>
      </c>
      <c r="B74" s="179">
        <f>基金残高に係る経年分析!F57</f>
        <v>1180</v>
      </c>
      <c r="C74" s="179">
        <f>基金残高に係る経年分析!G57</f>
        <v>1240</v>
      </c>
      <c r="D74" s="179">
        <f>基金残高に係る経年分析!H57</f>
        <v>1182</v>
      </c>
    </row>
  </sheetData>
  <sheetProtection algorithmName="SHA-512" hashValue="fhX8919IMb9o9W7Djw2zRAtGrC4/9eFXWTMgApuIWgzWlJeLfrOSEyKIu9J8fN6k7WDqaE8cFBUKLwFEO4U53Q==" saltValue="B+7fqxeyAO/gpX18kV26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2024-03-14T00:45:39Z</dcterms:created>
  <dcterms:modified xsi:type="dcterms:W3CDTF">2025-02-14T04:28:35Z</dcterms:modified>
  <cp:category/>
</cp:coreProperties>
</file>