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09.留萌 公開用F\05羽幌町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calcMode="manual"/>
</workbook>
</file>

<file path=xl/calcChain.xml><?xml version="1.0" encoding="utf-8"?>
<calcChain xmlns="http://schemas.openxmlformats.org/spreadsheetml/2006/main">
  <c r="D46" i="12" l="1"/>
  <c r="E38" i="12"/>
  <c r="AQ35" i="12"/>
  <c r="E35" i="12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<sst xmlns="http://schemas.openxmlformats.org/spreadsheetml/2006/main" count="24" uniqueCount="22">
  <si>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</si>
  <si>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</si>
  <si>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</si>
  <si>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</si>
  <si>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</si>
  <si>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</si>
  <si>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</si>
  <si>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</si>
  <si>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</si>
  <si>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</si>
  <si>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</si>
  <si>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</si>
  <si>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</si>
  <si>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</si>
  <si>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</si>
  <si>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</si>
  <si>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</si>
  <si>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</si>
  <si>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</si>
  <si>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羽幌町</t>
    <rPh sb="0" eb="3">
      <t>ハボロチョウ</t>
    </rPh>
    <phoneticPr fontId="2"/>
  </si>
  <si>
    <t>港湾整備事業</t>
    <rPh sb="0" eb="2">
      <t>コウワン</t>
    </rPh>
    <rPh sb="2" eb="4">
      <t>セイビ</t>
    </rPh>
    <rPh sb="4" eb="6">
      <t>ジギョウ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</si>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</sst>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0%20&#20844;&#21942;&#20225;&#26989;&#65288;&#20844;&#21942;&#20225;&#26989;&#20661;&#21547;&#12416;&#65289;\H30\&#29031;&#20250;\300424&#12304;511&#12305;&#24179;&#25104;30&#24180;&#24230;%20&#22320;&#26041;&#20844;&#21942;&#20225;&#26989;&#12398;&#25244;&#26412;&#30340;&#12394;&#25913;&#38761;&#31561;&#12398;&#21462;&#32068;&#29366;&#27841;&#35519;&#26619;&#12395;&#12388;&#12356;&#12390;\04&#26412;&#24193;&#12408;\&#20844;&#38283;&#29992;&#12501;&#12449;&#12452;&#12523;\05&#32701;&#24140;&#30010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0%20&#20844;&#21942;&#20225;&#26989;&#65288;&#20844;&#21942;&#20225;&#26989;&#20661;&#21547;&#12416;&#65289;\H30\&#29031;&#20250;\300424&#12304;511&#12305;&#24179;&#25104;30&#24180;&#24230;%20&#22320;&#26041;&#20844;&#21942;&#20225;&#26989;&#12398;&#25244;&#26412;&#30340;&#12394;&#25913;&#38761;&#31561;&#12398;&#21462;&#32068;&#29366;&#27841;&#35519;&#26619;&#12395;&#12388;&#12356;&#12390;\04&#26412;&#24193;&#12408;\&#20844;&#38283;&#29992;&#12501;&#12449;&#12452;&#12523;\05&#32701;&#24140;&#30010;\03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羽幌町</v>
          </cell>
        </row>
        <row r="56">
          <cell r="R56" t="str">
            <v>○</v>
          </cell>
        </row>
        <row r="536">
          <cell r="C536" t="str">
            <v>④知見やノウハウ不足により抜本的な改革の検討に至らないため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  <row r="550">
          <cell r="B550" t="str">
            <v>　現状維持が望ましい。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23" sqref="A23:XFD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13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14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21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21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1" t="s">
        <v>15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9</v>
      </c>
      <c r="S20" s="98"/>
      <c r="T20" s="98"/>
      <c r="U20" s="98"/>
      <c r="V20" s="98"/>
      <c r="W20" s="98"/>
      <c r="X20" s="99"/>
      <c r="Y20" s="106" t="s">
        <v>10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6.899999999999999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6.899999999999999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4.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11</v>
      </c>
      <c r="AN23" s="89"/>
      <c r="AO23" s="89"/>
      <c r="AP23" s="89"/>
      <c r="AQ23" s="89"/>
      <c r="AR23" s="89"/>
      <c r="AS23" s="90"/>
      <c r="AT23" s="88" t="s">
        <v>12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6.899999999999999" customHeight="1">
      <c r="A24" s="2"/>
      <c r="B24" s="2"/>
      <c r="C24" s="19"/>
      <c r="D24" s="115" t="str">
        <f>IF([2]回答表!R49="○","○","")</f>
        <v/>
      </c>
      <c r="E24" s="116"/>
      <c r="F24" s="116"/>
      <c r="G24" s="116"/>
      <c r="H24" s="116"/>
      <c r="I24" s="116"/>
      <c r="J24" s="117"/>
      <c r="K24" s="115" t="str">
        <f>IF([2]回答表!R50="○","○","")</f>
        <v/>
      </c>
      <c r="L24" s="116"/>
      <c r="M24" s="116"/>
      <c r="N24" s="116"/>
      <c r="O24" s="116"/>
      <c r="P24" s="116"/>
      <c r="Q24" s="117"/>
      <c r="R24" s="115" t="str">
        <f>IF([2]回答表!R51="○","○","")</f>
        <v/>
      </c>
      <c r="S24" s="116"/>
      <c r="T24" s="116"/>
      <c r="U24" s="116"/>
      <c r="V24" s="116"/>
      <c r="W24" s="116"/>
      <c r="X24" s="117"/>
      <c r="Y24" s="115" t="str">
        <f>IF([2]回答表!R52="○","○","")</f>
        <v/>
      </c>
      <c r="Z24" s="116"/>
      <c r="AA24" s="116"/>
      <c r="AB24" s="116"/>
      <c r="AC24" s="116"/>
      <c r="AD24" s="116"/>
      <c r="AE24" s="117"/>
      <c r="AF24" s="115" t="str">
        <f>IF([2]回答表!R53="○","○","")</f>
        <v/>
      </c>
      <c r="AG24" s="116"/>
      <c r="AH24" s="116"/>
      <c r="AI24" s="116"/>
      <c r="AJ24" s="116"/>
      <c r="AK24" s="116"/>
      <c r="AL24" s="117"/>
      <c r="AM24" s="115" t="str">
        <f>IF([2]回答表!R54="○","○","")</f>
        <v/>
      </c>
      <c r="AN24" s="116"/>
      <c r="AO24" s="116"/>
      <c r="AP24" s="116"/>
      <c r="AQ24" s="116"/>
      <c r="AR24" s="116"/>
      <c r="AS24" s="117"/>
      <c r="AT24" s="115" t="str">
        <f>IF([2]回答表!R55="○","○","")</f>
        <v/>
      </c>
      <c r="AU24" s="116"/>
      <c r="AV24" s="116"/>
      <c r="AW24" s="116"/>
      <c r="AX24" s="116"/>
      <c r="AY24" s="116"/>
      <c r="AZ24" s="117"/>
      <c r="BA24" s="29"/>
      <c r="BB24" s="121" t="str">
        <f>IF([2]回答表!R56="○","○","")</f>
        <v>○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16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132" t="s">
        <v>17</v>
      </c>
      <c r="E35" s="133" t="str">
        <f>IF([2]回答表!R56="○",[2]回答表!C536,"")</f>
        <v>④知見やノウハウ不足により抜本的な改革の検討に至らないため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39" t="str">
        <f>IF([2]回答表!AQ536="○",[2]回答表!B543,"")</f>
        <v/>
      </c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45"/>
    </row>
    <row r="36" spans="2:69" ht="16.899999999999999" customHeight="1"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6.899999999999999" customHeight="1">
      <c r="C38" s="42"/>
      <c r="D38" s="132" t="s">
        <v>18</v>
      </c>
      <c r="E38" s="133" t="str">
        <f>IF([2]回答表!R56="○",[2]回答表!C537,"")</f>
        <v>⑤事業の規模が小さく、人員が少ない等の理由から抜本的な改革の検討に至らないため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6.899999999999999" customHeight="1"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6.899999999999999" customHeight="1">
      <c r="C41" s="42"/>
      <c r="D41" s="132" t="s">
        <v>18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69" ht="16.899999999999999" customHeight="1">
      <c r="B42" s="5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29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1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123" t="str">
        <f>IF([2]回答表!R56="○",[2]回答表!B550,"")</f>
        <v>　現状維持が望ましい。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48"/>
    </row>
    <row r="47" spans="2:69" ht="16.899999999999999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6.899999999999999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6.899999999999999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6.899999999999999" customHeight="1">
      <c r="C50" s="49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2018-08-01T05:36:50Z</dcterms:modified>
</cp:coreProperties>
</file>